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1560" windowWidth="15360" windowHeight="9216" tabRatio="677" activeTab="13"/>
  </bookViews>
  <sheets>
    <sheet name="表紙" sheetId="1" r:id="rId1"/>
    <sheet name="男春管" sheetId="2" r:id="rId2"/>
    <sheet name="女春管 " sheetId="3" r:id="rId3"/>
    <sheet name="男夏管" sheetId="4" r:id="rId4"/>
    <sheet name="女夏管" sheetId="5" r:id="rId5"/>
    <sheet name="男新人管" sheetId="6" r:id="rId6"/>
    <sheet name="女新管" sheetId="7" r:id="rId7"/>
    <sheet name="初期１" sheetId="8" r:id="rId8"/>
    <sheet name="男春" sheetId="9" r:id="rId9"/>
    <sheet name="男夏" sheetId="10" r:id="rId10"/>
    <sheet name="男新" sheetId="11" r:id="rId11"/>
    <sheet name="女春" sheetId="12" r:id="rId12"/>
    <sheet name="女夏" sheetId="13" r:id="rId13"/>
    <sheet name="女新" sheetId="14" r:id="rId14"/>
  </sheets>
  <definedNames>
    <definedName name="_xlnm.Print_Area" localSheetId="12">'女夏'!$Q$3:$AX$35</definedName>
    <definedName name="_xlnm.Print_Area" localSheetId="11">'女春'!$Q$3:$AX$35</definedName>
    <definedName name="_xlnm.Print_Area" localSheetId="13">'女新'!$Q$3:$AX$34</definedName>
    <definedName name="_xlnm.Print_Area" localSheetId="9">'男夏'!$Q$3:$AX$35</definedName>
    <definedName name="_xlnm.Print_Area" localSheetId="8">'男春'!$Q$3:$AX$34</definedName>
    <definedName name="_xlnm.Print_Area" localSheetId="10">'男新'!$Q$3:$AX$33</definedName>
  </definedNames>
  <calcPr fullCalcOnLoad="1"/>
</workbook>
</file>

<file path=xl/comments10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1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2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3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4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8.xml><?xml version="1.0" encoding="utf-8"?>
<comments xmlns="http://schemas.openxmlformats.org/spreadsheetml/2006/main">
  <authors>
    <author>石井　幹人</author>
  </authors>
  <commentList>
    <comment ref="F8" authorId="0">
      <text>
        <r>
          <rPr>
            <b/>
            <sz val="9"/>
            <rFont val="ＭＳ Ｐゴシック"/>
            <family val="3"/>
          </rPr>
          <t>正式名称で入力して下さい。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学校名のみ入力して下さい。</t>
        </r>
      </text>
    </comment>
  </commentList>
</comments>
</file>

<file path=xl/comments9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sharedStrings.xml><?xml version="1.0" encoding="utf-8"?>
<sst xmlns="http://schemas.openxmlformats.org/spreadsheetml/2006/main" count="555" uniqueCount="103">
  <si>
    <t>表紙へ戻る</t>
  </si>
  <si>
    <t>選　　手　　名</t>
  </si>
  <si>
    <t>学年</t>
  </si>
  <si>
    <t>氏名は、別々に入力してください。</t>
  </si>
  <si>
    <t>電話番号は、半角で入力してください。</t>
  </si>
  <si>
    <t>初期登録用シート</t>
  </si>
  <si>
    <t>学校名は？</t>
  </si>
  <si>
    <t>校長先生の御名前は？</t>
  </si>
  <si>
    <t>→</t>
  </si>
  <si>
    <t>（例）　石井　幹人</t>
  </si>
  <si>
    <t>男子部監督さんの御名前は？</t>
  </si>
  <si>
    <t>女子部監督さんの御名前は？</t>
  </si>
  <si>
    <t>まず最初に、このシートへの入力をお願いします。</t>
  </si>
  <si>
    <t>年度</t>
  </si>
  <si>
    <t>他季参加申込書へ</t>
  </si>
  <si>
    <t>お問い合わせ等は下記へお願いします。</t>
  </si>
  <si>
    <t>各学校の顧問の先生</t>
  </si>
  <si>
    <t>第二</t>
  </si>
  <si>
    <t>　　　　　　各校申込書作成ファイル</t>
  </si>
  <si>
    <t>上の項目をクリックしてください</t>
  </si>
  <si>
    <t>→</t>
  </si>
  <si>
    <t>→</t>
  </si>
  <si>
    <t>男子部コーチさんの御名前は？</t>
  </si>
  <si>
    <t>→</t>
  </si>
  <si>
    <t>女子部コーチさんの御名前は？</t>
  </si>
  <si>
    <t>（例）　伊勢崎市立第二中学校</t>
  </si>
  <si>
    <t>ソフトテニス大会参加申込書</t>
  </si>
  <si>
    <t>団体戦</t>
  </si>
  <si>
    <t>No.</t>
  </si>
  <si>
    <t>北原</t>
  </si>
  <si>
    <t>個人戦</t>
  </si>
  <si>
    <t>（男子　　女子）</t>
  </si>
  <si>
    <t>女子春季申込表へ</t>
  </si>
  <si>
    <t>春季大会
申込表（男子）</t>
  </si>
  <si>
    <t>春季大会
申込表（女子）</t>
  </si>
  <si>
    <t>総合体育大会
申込表（男子）</t>
  </si>
  <si>
    <t>総合体育大会
申込表（女子）</t>
  </si>
  <si>
    <t>新人大会
申込表（男子）</t>
  </si>
  <si>
    <t>新人大会
申込表（女子）</t>
  </si>
  <si>
    <t>男子総体申込表へ</t>
  </si>
  <si>
    <t>女子総体申込表へ</t>
  </si>
  <si>
    <t>左側のチームの
ドロー表の番号</t>
  </si>
  <si>
    <t>右側のチームの
ドロー表の番号</t>
  </si>
  <si>
    <t>ドローに入れる番号を書いてください。</t>
  </si>
  <si>
    <t>順位</t>
  </si>
  <si>
    <t>選手名１</t>
  </si>
  <si>
    <t>選手１の名の先頭のひらがな</t>
  </si>
  <si>
    <t>選手名２</t>
  </si>
  <si>
    <t>選手２の名の先頭のふりがな</t>
  </si>
  <si>
    <t>氏</t>
  </si>
  <si>
    <t>名</t>
  </si>
  <si>
    <t>（例）石井</t>
  </si>
  <si>
    <t>幹人　</t>
  </si>
  <si>
    <t>み</t>
  </si>
  <si>
    <t>賢</t>
  </si>
  <si>
    <t>ま</t>
  </si>
  <si>
    <t>　　4月　　23日（水　）までに、玉村中学校　諸田へ、FAXまたはe-mailで送ってください。</t>
  </si>
  <si>
    <t>FAX番号：　０２７０－６５－２６５１　　　　　　　　　　　　　　　　　</t>
  </si>
  <si>
    <t>e-mailアドレス　　　take-cm@jcom.home.ne.jp</t>
  </si>
  <si>
    <t>なお、３行目の順位は、校内の順位を表します。</t>
  </si>
  <si>
    <t>名前は、フルネームでお願いします。また、氏と名を分けて入力してください。</t>
  </si>
  <si>
    <t>変更がある場合には、線で消して、下に名前を書いてください。</t>
  </si>
  <si>
    <t>同姓がいる場合には、ふりがなの欄にひらがなで書いてください。</t>
  </si>
  <si>
    <t>不明な点は、次の電話番号まで　090-2322-2574(諸田の携帯電話)　　　　　　　　　　　　　　　　　　　　　　　　　　　　　　</t>
  </si>
  <si>
    <t>幹人</t>
  </si>
  <si>
    <t>第一</t>
  </si>
  <si>
    <t>第三</t>
  </si>
  <si>
    <t>第四</t>
  </si>
  <si>
    <t>殖蓮</t>
  </si>
  <si>
    <t>宮郷</t>
  </si>
  <si>
    <t>赤堀</t>
  </si>
  <si>
    <t>あずま</t>
  </si>
  <si>
    <t>境北</t>
  </si>
  <si>
    <t>境西</t>
  </si>
  <si>
    <t>境南</t>
  </si>
  <si>
    <t>玉村</t>
  </si>
  <si>
    <t>玉南</t>
  </si>
  <si>
    <t>団体戦選手</t>
  </si>
  <si>
    <t>Ｎｏ．</t>
  </si>
  <si>
    <t>選手名</t>
  </si>
  <si>
    <t>個人戦選手</t>
  </si>
  <si>
    <t>下の表に入力するか、右の表に入力してください。</t>
  </si>
  <si>
    <t>男子春季申込表へ</t>
  </si>
  <si>
    <t>男子新人申込表へ</t>
  </si>
  <si>
    <t>女子新人申込表へ</t>
  </si>
  <si>
    <t>　本大会のプログラム、報道発表、ホームページ、記録集における氏名・学校名・学年・写真等の掲載については、</t>
  </si>
  <si>
    <t>[□にレで回答]</t>
  </si>
  <si>
    <t>□　参加生徒の保護者全員の同意が得られています。</t>
  </si>
  <si>
    <t>□　一部の参加生徒、保護者の同意が得られていません。</t>
  </si>
  <si>
    <t>　なお、同意が得られない生徒は、別添によりその旨を報告します。</t>
  </si>
  <si>
    <t>　上記の者は、在学生徒であり、大会出場を認め、参加申し込みいたします。</t>
  </si>
  <si>
    <t>伊勢崎市佐波郡中学校体育連盟ソフトテニス部</t>
  </si>
  <si>
    <t>Ｎｏ．</t>
  </si>
  <si>
    <t>（例）　田島　公基</t>
  </si>
  <si>
    <t>（例）　飯島　英子</t>
  </si>
  <si>
    <t>（例）　田上　優輝恵</t>
  </si>
  <si>
    <t>（例）　嵯峨　嘉仁</t>
  </si>
  <si>
    <t>・参加申込書は、プリントアウトし、職員を押してから、大会当日に受付で提出してください。</t>
  </si>
  <si>
    <t>令和</t>
  </si>
  <si>
    <t>4</t>
  </si>
  <si>
    <r>
      <rPr>
        <sz val="12"/>
        <rFont val="ＭＳ Ｐゴシック"/>
        <family val="3"/>
      </rPr>
      <t>伊勢崎市佐波郡中体連ソフトテニス部
　　　　　委員長　　　長沼　拓也</t>
    </r>
    <r>
      <rPr>
        <sz val="11"/>
        <rFont val="ＭＳ Ｐゴシック"/>
        <family val="3"/>
      </rPr>
      <t xml:space="preserve">
　伊勢崎市立あずま中学校
　学校電話:0270-62-0054
　学校FAX:0270-62-0921　
　メールアドレス:nagataku_nagataku@yahoo.co.jp</t>
    </r>
  </si>
  <si>
    <t>・この画面で保存・終了してください。ドロー表の番号の入力が済みましたら、上書き保存をして、男子部は四ツ葉・小竹先生、女子部はあずま中・大井先生にメールでお送りください。よろしくお願いします。</t>
  </si>
  <si>
    <t>上記の入力が終わったら、下の参加申込書をクリックして、各シートの入力をお願いします。入力が終われば、プリントアウトし、職員押印後、大会当日にあずま中学校・長沼拓也に提出をお願いします。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</si>
</sst>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64">
    <font>
      <sz val="11"/>
      <name val="ＭＳ Ｐゴシック"/>
      <family val="3"/>
    </font>
    <font>
      <u val="single"/>
      <sz val="11"/>
      <color indexed="12"/>
      <name val="ＤＦ平成明朝体W3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1"/>
    </font>
    <font>
      <sz val="16"/>
      <name val="ＤＦ平成明朝体W3"/>
      <family val="1"/>
    </font>
    <font>
      <u val="single"/>
      <sz val="11"/>
      <color indexed="36"/>
      <name val="ＭＳ Ｐゴシック"/>
      <family val="3"/>
    </font>
    <font>
      <b/>
      <sz val="20"/>
      <color indexed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14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22"/>
      <color indexed="21"/>
      <name val="HGS創英角ｺﾞｼｯｸUB"/>
      <family val="3"/>
    </font>
    <font>
      <sz val="10"/>
      <color indexed="10"/>
      <name val="ＭＳ Ｐゴシック"/>
      <family val="3"/>
    </font>
    <font>
      <b/>
      <u val="single"/>
      <sz val="16"/>
      <color indexed="12"/>
      <name val="HG正楷書体-PRO"/>
      <family val="4"/>
    </font>
    <font>
      <b/>
      <sz val="16"/>
      <name val="HG正楷書体-PRO"/>
      <family val="4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20"/>
      <color indexed="14"/>
      <name val="ＭＳ Ｐゴシック"/>
      <family val="3"/>
    </font>
    <font>
      <u val="single"/>
      <sz val="36"/>
      <color indexed="12"/>
      <name val="HG正楷書体-PRO"/>
      <family val="4"/>
    </font>
    <font>
      <sz val="14"/>
      <name val="ＤＦ平成明朝体W3"/>
      <family val="1"/>
    </font>
    <font>
      <b/>
      <sz val="20"/>
      <name val="ＭＳ Ｐゴシック"/>
      <family val="3"/>
    </font>
    <font>
      <sz val="8"/>
      <name val="ＤＦ平成明朝体W3"/>
      <family val="1"/>
    </font>
    <font>
      <sz val="11"/>
      <color indexed="10"/>
      <name val="ＤＦ平成明朝体W3"/>
      <family val="1"/>
    </font>
    <font>
      <sz val="8"/>
      <name val="ＭＳ Ｐゴシック"/>
      <family val="3"/>
    </font>
    <font>
      <sz val="12"/>
      <name val="ＤＦ平成明朝体W3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49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35" borderId="0" xfId="43" applyFill="1" applyAlignment="1" applyProtection="1">
      <alignment vertical="center"/>
      <protection/>
    </xf>
    <xf numFmtId="0" fontId="25" fillId="0" borderId="11" xfId="0" applyFont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shrinkToFit="1"/>
    </xf>
    <xf numFmtId="0" fontId="26" fillId="0" borderId="0" xfId="0" applyFont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left" vertical="top"/>
    </xf>
    <xf numFmtId="0" fontId="14" fillId="34" borderId="15" xfId="0" applyFont="1" applyFill="1" applyBorder="1" applyAlignment="1">
      <alignment horizontal="left" vertical="top"/>
    </xf>
    <xf numFmtId="0" fontId="14" fillId="34" borderId="16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4" fillId="34" borderId="17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/>
    </xf>
    <xf numFmtId="0" fontId="14" fillId="34" borderId="19" xfId="0" applyFont="1" applyFill="1" applyBorder="1" applyAlignment="1">
      <alignment horizontal="left" vertical="top"/>
    </xf>
    <xf numFmtId="0" fontId="14" fillId="34" borderId="2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 wrapText="1"/>
    </xf>
    <xf numFmtId="0" fontId="14" fillId="34" borderId="21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23" fillId="38" borderId="0" xfId="43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top" wrapText="1"/>
    </xf>
    <xf numFmtId="0" fontId="9" fillId="0" borderId="11" xfId="0" applyFont="1" applyBorder="1" applyAlignment="1">
      <alignment horizontal="distributed" vertical="center" shrinkToFi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39" borderId="0" xfId="43" applyFill="1" applyAlignment="1" applyProtection="1">
      <alignment horizontal="center" vertical="center" textRotation="255"/>
      <protection/>
    </xf>
    <xf numFmtId="0" fontId="28" fillId="34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left" vertical="center" wrapText="1"/>
    </xf>
    <xf numFmtId="0" fontId="16" fillId="33" borderId="26" xfId="0" applyFont="1" applyFill="1" applyBorder="1" applyAlignment="1">
      <alignment horizontal="left" vertical="center" wrapText="1"/>
    </xf>
    <xf numFmtId="0" fontId="16" fillId="33" borderId="28" xfId="0" applyFont="1" applyFill="1" applyBorder="1" applyAlignment="1">
      <alignment horizontal="left" vertical="center" wrapText="1"/>
    </xf>
    <xf numFmtId="0" fontId="16" fillId="33" borderId="27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29" xfId="0" applyFont="1" applyFill="1" applyBorder="1" applyAlignment="1">
      <alignment horizontal="left" vertical="center" wrapText="1"/>
    </xf>
    <xf numFmtId="0" fontId="17" fillId="41" borderId="10" xfId="43" applyFont="1" applyFill="1" applyBorder="1" applyAlignment="1" applyProtection="1">
      <alignment horizontal="center" vertical="center" wrapText="1"/>
      <protection/>
    </xf>
    <xf numFmtId="0" fontId="17" fillId="41" borderId="10" xfId="43" applyFont="1" applyFill="1" applyBorder="1" applyAlignment="1" applyProtection="1">
      <alignment horizontal="center" vertical="center"/>
      <protection/>
    </xf>
    <xf numFmtId="0" fontId="17" fillId="38" borderId="10" xfId="43" applyFont="1" applyFill="1" applyBorder="1" applyAlignment="1" applyProtection="1">
      <alignment horizontal="center" vertical="center" wrapText="1"/>
      <protection/>
    </xf>
    <xf numFmtId="0" fontId="17" fillId="38" borderId="10" xfId="43" applyFont="1" applyFill="1" applyBorder="1" applyAlignment="1" applyProtection="1">
      <alignment horizontal="center" vertical="center"/>
      <protection/>
    </xf>
    <xf numFmtId="0" fontId="17" fillId="42" borderId="10" xfId="43" applyFont="1" applyFill="1" applyBorder="1" applyAlignment="1" applyProtection="1">
      <alignment horizontal="center" vertical="center" wrapText="1"/>
      <protection/>
    </xf>
    <xf numFmtId="0" fontId="17" fillId="42" borderId="10" xfId="43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1" fillId="35" borderId="0" xfId="43" applyFont="1" applyFill="1" applyAlignment="1" applyProtection="1">
      <alignment horizontal="center" vertical="center"/>
      <protection/>
    </xf>
    <xf numFmtId="0" fontId="2" fillId="37" borderId="0" xfId="43" applyFont="1" applyFill="1" applyAlignment="1" applyProtection="1">
      <alignment horizontal="center" vertical="center"/>
      <protection/>
    </xf>
    <xf numFmtId="0" fontId="2" fillId="37" borderId="0" xfId="43" applyFill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" fillId="34" borderId="0" xfId="43" applyFill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4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2</xdr:row>
      <xdr:rowOff>0</xdr:rowOff>
    </xdr:from>
    <xdr:to>
      <xdr:col>36</xdr:col>
      <xdr:colOff>47625</xdr:colOff>
      <xdr:row>3</xdr:row>
      <xdr:rowOff>28575</xdr:rowOff>
    </xdr:to>
    <xdr:sp>
      <xdr:nvSpPr>
        <xdr:cNvPr id="1" name="Oval 10"/>
        <xdr:cNvSpPr>
          <a:spLocks/>
        </xdr:cNvSpPr>
      </xdr:nvSpPr>
      <xdr:spPr>
        <a:xfrm>
          <a:off x="996315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18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76200</xdr:colOff>
      <xdr:row>1</xdr:row>
      <xdr:rowOff>171450</xdr:rowOff>
    </xdr:from>
    <xdr:to>
      <xdr:col>43</xdr:col>
      <xdr:colOff>114300</xdr:colOff>
      <xdr:row>3</xdr:row>
      <xdr:rowOff>19050</xdr:rowOff>
    </xdr:to>
    <xdr:sp>
      <xdr:nvSpPr>
        <xdr:cNvPr id="1" name="Oval 9"/>
        <xdr:cNvSpPr>
          <a:spLocks/>
        </xdr:cNvSpPr>
      </xdr:nvSpPr>
      <xdr:spPr>
        <a:xfrm>
          <a:off x="10668000" y="352425"/>
          <a:ext cx="12954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34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38100</xdr:colOff>
      <xdr:row>2</xdr:row>
      <xdr:rowOff>0</xdr:rowOff>
    </xdr:from>
    <xdr:to>
      <xdr:col>47</xdr:col>
      <xdr:colOff>85725</xdr:colOff>
      <xdr:row>3</xdr:row>
      <xdr:rowOff>28575</xdr:rowOff>
    </xdr:to>
    <xdr:sp>
      <xdr:nvSpPr>
        <xdr:cNvPr id="1" name="Oval 25"/>
        <xdr:cNvSpPr>
          <a:spLocks/>
        </xdr:cNvSpPr>
      </xdr:nvSpPr>
      <xdr:spPr>
        <a:xfrm>
          <a:off x="1230630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26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114300</xdr:colOff>
      <xdr:row>5</xdr:row>
      <xdr:rowOff>9525</xdr:rowOff>
    </xdr:from>
    <xdr:to>
      <xdr:col>34</xdr:col>
      <xdr:colOff>133350</xdr:colOff>
      <xdr:row>6</xdr:row>
      <xdr:rowOff>19050</xdr:rowOff>
    </xdr:to>
    <xdr:sp>
      <xdr:nvSpPr>
        <xdr:cNvPr id="1" name="Oval 18"/>
        <xdr:cNvSpPr>
          <a:spLocks/>
        </xdr:cNvSpPr>
      </xdr:nvSpPr>
      <xdr:spPr>
        <a:xfrm>
          <a:off x="9658350" y="1123950"/>
          <a:ext cx="43815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2</xdr:row>
      <xdr:rowOff>9525</xdr:rowOff>
    </xdr:from>
    <xdr:to>
      <xdr:col>36</xdr:col>
      <xdr:colOff>114300</xdr:colOff>
      <xdr:row>3</xdr:row>
      <xdr:rowOff>38100</xdr:rowOff>
    </xdr:to>
    <xdr:sp>
      <xdr:nvSpPr>
        <xdr:cNvPr id="2" name="Oval 33"/>
        <xdr:cNvSpPr>
          <a:spLocks/>
        </xdr:cNvSpPr>
      </xdr:nvSpPr>
      <xdr:spPr>
        <a:xfrm>
          <a:off x="10029825" y="371475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2</xdr:row>
      <xdr:rowOff>0</xdr:rowOff>
    </xdr:from>
    <xdr:to>
      <xdr:col>43</xdr:col>
      <xdr:colOff>123825</xdr:colOff>
      <xdr:row>3</xdr:row>
      <xdr:rowOff>28575</xdr:rowOff>
    </xdr:to>
    <xdr:sp>
      <xdr:nvSpPr>
        <xdr:cNvPr id="1" name="Oval 17"/>
        <xdr:cNvSpPr>
          <a:spLocks/>
        </xdr:cNvSpPr>
      </xdr:nvSpPr>
      <xdr:spPr>
        <a:xfrm>
          <a:off x="10677525" y="361950"/>
          <a:ext cx="12954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5</xdr:row>
      <xdr:rowOff>19050</xdr:rowOff>
    </xdr:from>
    <xdr:to>
      <xdr:col>34</xdr:col>
      <xdr:colOff>133350</xdr:colOff>
      <xdr:row>6</xdr:row>
      <xdr:rowOff>28575</xdr:rowOff>
    </xdr:to>
    <xdr:sp>
      <xdr:nvSpPr>
        <xdr:cNvPr id="2" name="Oval 26"/>
        <xdr:cNvSpPr>
          <a:spLocks/>
        </xdr:cNvSpPr>
      </xdr:nvSpPr>
      <xdr:spPr>
        <a:xfrm>
          <a:off x="9639300" y="113347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57150</xdr:colOff>
      <xdr:row>2</xdr:row>
      <xdr:rowOff>0</xdr:rowOff>
    </xdr:from>
    <xdr:to>
      <xdr:col>47</xdr:col>
      <xdr:colOff>104775</xdr:colOff>
      <xdr:row>3</xdr:row>
      <xdr:rowOff>28575</xdr:rowOff>
    </xdr:to>
    <xdr:sp>
      <xdr:nvSpPr>
        <xdr:cNvPr id="1" name="Oval 25"/>
        <xdr:cNvSpPr>
          <a:spLocks/>
        </xdr:cNvSpPr>
      </xdr:nvSpPr>
      <xdr:spPr>
        <a:xfrm>
          <a:off x="1232535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5</xdr:row>
      <xdr:rowOff>9525</xdr:rowOff>
    </xdr:from>
    <xdr:to>
      <xdr:col>34</xdr:col>
      <xdr:colOff>133350</xdr:colOff>
      <xdr:row>6</xdr:row>
      <xdr:rowOff>19050</xdr:rowOff>
    </xdr:to>
    <xdr:sp>
      <xdr:nvSpPr>
        <xdr:cNvPr id="2" name="Oval 26"/>
        <xdr:cNvSpPr>
          <a:spLocks/>
        </xdr:cNvSpPr>
      </xdr:nvSpPr>
      <xdr:spPr>
        <a:xfrm>
          <a:off x="9639300" y="1123950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6">
      <selection activeCell="B8" sqref="B8:I13"/>
    </sheetView>
  </sheetViews>
  <sheetFormatPr defaultColWidth="8.25390625" defaultRowHeight="12.75" customHeight="1"/>
  <cols>
    <col min="1" max="1" width="6.00390625" style="6" customWidth="1"/>
    <col min="2" max="2" width="8.25390625" style="6" customWidth="1"/>
    <col min="3" max="3" width="5.00390625" style="6" customWidth="1"/>
    <col min="4" max="4" width="2.875" style="6" customWidth="1"/>
    <col min="5" max="16384" width="8.25390625" style="6" customWidth="1"/>
  </cols>
  <sheetData>
    <row r="1" spans="1:12" ht="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6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26.25" customHeight="1">
      <c r="A3" s="5"/>
      <c r="B3" s="61" t="s">
        <v>91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2" ht="6" customHeight="1">
      <c r="A4" s="5"/>
      <c r="B4" s="7"/>
      <c r="C4" s="8"/>
      <c r="D4" s="9"/>
      <c r="E4" s="8"/>
      <c r="F4" s="8"/>
      <c r="G4" s="10"/>
      <c r="H4" s="8"/>
      <c r="I4" s="8"/>
      <c r="J4" s="8"/>
      <c r="K4" s="10"/>
      <c r="L4" s="8"/>
    </row>
    <row r="5" spans="1:15" ht="24.75" customHeight="1">
      <c r="A5" s="5"/>
      <c r="B5" s="19" t="s">
        <v>98</v>
      </c>
      <c r="C5" s="20" t="s">
        <v>99</v>
      </c>
      <c r="D5" s="21" t="s">
        <v>13</v>
      </c>
      <c r="E5" s="22"/>
      <c r="F5" s="22"/>
      <c r="G5" s="23"/>
      <c r="H5" s="22"/>
      <c r="I5" s="22"/>
      <c r="J5" s="8"/>
      <c r="K5" s="24" t="s">
        <v>15</v>
      </c>
      <c r="L5" s="10"/>
      <c r="M5" s="10"/>
      <c r="N5" s="10"/>
      <c r="O5" s="10"/>
    </row>
    <row r="6" spans="1:15" ht="24.75" customHeight="1">
      <c r="A6" s="5"/>
      <c r="B6" s="72" t="s">
        <v>18</v>
      </c>
      <c r="C6" s="72"/>
      <c r="D6" s="72"/>
      <c r="E6" s="72"/>
      <c r="F6" s="72"/>
      <c r="G6" s="72"/>
      <c r="H6" s="72"/>
      <c r="I6" s="72"/>
      <c r="J6" s="8"/>
      <c r="K6" s="75" t="s">
        <v>100</v>
      </c>
      <c r="L6" s="75"/>
      <c r="M6" s="75"/>
      <c r="N6" s="75"/>
      <c r="O6" s="75"/>
    </row>
    <row r="7" spans="1:15" ht="24.75" customHeight="1">
      <c r="A7" s="5"/>
      <c r="B7" s="25"/>
      <c r="C7" s="26"/>
      <c r="D7" s="27"/>
      <c r="E7" s="28"/>
      <c r="F7" s="29"/>
      <c r="G7" s="30"/>
      <c r="H7" s="29"/>
      <c r="I7" s="29"/>
      <c r="J7" s="8"/>
      <c r="K7" s="75"/>
      <c r="L7" s="75"/>
      <c r="M7" s="75"/>
      <c r="N7" s="75"/>
      <c r="O7" s="75"/>
    </row>
    <row r="8" spans="1:15" ht="24.75" customHeight="1">
      <c r="A8" s="5"/>
      <c r="B8" s="74" t="s">
        <v>16</v>
      </c>
      <c r="C8" s="74"/>
      <c r="D8" s="74"/>
      <c r="E8" s="74"/>
      <c r="F8" s="74"/>
      <c r="G8" s="74"/>
      <c r="H8" s="74"/>
      <c r="I8" s="74"/>
      <c r="K8" s="75"/>
      <c r="L8" s="75"/>
      <c r="M8" s="75"/>
      <c r="N8" s="75"/>
      <c r="O8" s="75"/>
    </row>
    <row r="9" spans="1:15" ht="24.75" customHeight="1">
      <c r="A9" s="5"/>
      <c r="B9" s="74"/>
      <c r="C9" s="74"/>
      <c r="D9" s="74"/>
      <c r="E9" s="74"/>
      <c r="F9" s="74"/>
      <c r="G9" s="74"/>
      <c r="H9" s="74"/>
      <c r="I9" s="74"/>
      <c r="J9" s="8"/>
      <c r="K9" s="75"/>
      <c r="L9" s="75"/>
      <c r="M9" s="75"/>
      <c r="N9" s="75"/>
      <c r="O9" s="75"/>
    </row>
    <row r="10" spans="1:15" ht="47.25" customHeight="1">
      <c r="A10" s="9"/>
      <c r="B10" s="74"/>
      <c r="C10" s="74"/>
      <c r="D10" s="74"/>
      <c r="E10" s="74"/>
      <c r="F10" s="74"/>
      <c r="G10" s="74"/>
      <c r="H10" s="74"/>
      <c r="I10" s="74"/>
      <c r="J10" s="8"/>
      <c r="K10" s="75"/>
      <c r="L10" s="75"/>
      <c r="M10" s="75"/>
      <c r="N10" s="75"/>
      <c r="O10" s="75"/>
    </row>
    <row r="11" spans="1:9" ht="23.25" customHeight="1">
      <c r="A11" s="5"/>
      <c r="B11" s="74"/>
      <c r="C11" s="74"/>
      <c r="D11" s="74"/>
      <c r="E11" s="74"/>
      <c r="F11" s="74"/>
      <c r="G11" s="74"/>
      <c r="H11" s="74"/>
      <c r="I11" s="74"/>
    </row>
    <row r="12" spans="1:9" ht="23.25" customHeight="1">
      <c r="A12" s="5"/>
      <c r="B12" s="74"/>
      <c r="C12" s="74"/>
      <c r="D12" s="74"/>
      <c r="E12" s="74"/>
      <c r="F12" s="74"/>
      <c r="G12" s="74"/>
      <c r="H12" s="74"/>
      <c r="I12" s="74"/>
    </row>
    <row r="13" spans="1:9" ht="23.25" customHeight="1">
      <c r="A13" s="5"/>
      <c r="B13" s="74"/>
      <c r="C13" s="74"/>
      <c r="D13" s="74"/>
      <c r="E13" s="74"/>
      <c r="F13" s="74"/>
      <c r="G13" s="74"/>
      <c r="H13" s="74"/>
      <c r="I13" s="74"/>
    </row>
    <row r="14" spans="1:12" ht="6" customHeight="1">
      <c r="A14" s="5"/>
      <c r="B14" s="9"/>
      <c r="C14" s="8"/>
      <c r="D14" s="8"/>
      <c r="E14" s="11"/>
      <c r="F14" s="11"/>
      <c r="G14" s="11"/>
      <c r="H14" s="12"/>
      <c r="I14" s="11"/>
      <c r="J14" s="11"/>
      <c r="K14" s="11"/>
      <c r="L14" s="12"/>
    </row>
    <row r="15" spans="1:12" ht="16.5" customHeight="1">
      <c r="A15" s="5"/>
      <c r="B15" s="73" t="s">
        <v>19</v>
      </c>
      <c r="C15" s="73"/>
      <c r="D15" s="73"/>
      <c r="E15" s="73"/>
      <c r="F15" s="73"/>
      <c r="G15" s="73"/>
      <c r="H15" s="73"/>
      <c r="I15" s="73"/>
      <c r="J15" s="73"/>
      <c r="K15" s="11"/>
      <c r="L15" s="12"/>
    </row>
    <row r="16" spans="1:12" ht="18.75" customHeight="1" thickBot="1">
      <c r="A16" s="5"/>
      <c r="B16" s="15" t="s">
        <v>4</v>
      </c>
      <c r="C16" s="8"/>
      <c r="D16" s="8"/>
      <c r="E16" s="11"/>
      <c r="F16" s="11"/>
      <c r="G16" s="11"/>
      <c r="H16" s="12"/>
      <c r="I16" s="11"/>
      <c r="J16" s="11"/>
      <c r="K16" s="11"/>
      <c r="L16" s="12"/>
    </row>
    <row r="17" spans="1:13" ht="27" customHeight="1" thickTop="1">
      <c r="A17" s="5"/>
      <c r="B17" s="15" t="s">
        <v>3</v>
      </c>
      <c r="C17" s="8"/>
      <c r="D17" s="8"/>
      <c r="E17" s="11"/>
      <c r="F17" s="11"/>
      <c r="G17" s="66" t="s">
        <v>97</v>
      </c>
      <c r="H17" s="67"/>
      <c r="I17" s="67"/>
      <c r="J17" s="67"/>
      <c r="K17" s="67"/>
      <c r="L17" s="67"/>
      <c r="M17" s="68"/>
    </row>
    <row r="18" spans="1:13" ht="37.5" customHeight="1">
      <c r="A18" s="5"/>
      <c r="B18" s="9"/>
      <c r="C18" s="8"/>
      <c r="D18" s="8"/>
      <c r="E18" s="11"/>
      <c r="F18" s="11"/>
      <c r="G18" s="69" t="s">
        <v>101</v>
      </c>
      <c r="H18" s="70"/>
      <c r="I18" s="70"/>
      <c r="J18" s="70"/>
      <c r="K18" s="70"/>
      <c r="L18" s="70"/>
      <c r="M18" s="71"/>
    </row>
    <row r="19" spans="1:13" ht="8.25" customHeight="1" thickBot="1">
      <c r="A19" s="5"/>
      <c r="B19" s="9"/>
      <c r="C19" s="9"/>
      <c r="D19" s="9"/>
      <c r="E19" s="9"/>
      <c r="F19" s="9"/>
      <c r="G19" s="62"/>
      <c r="H19" s="63"/>
      <c r="I19" s="63"/>
      <c r="J19" s="63"/>
      <c r="K19" s="63"/>
      <c r="L19" s="63"/>
      <c r="M19" s="64"/>
    </row>
    <row r="20" spans="1:13" ht="12.75" customHeight="1" thickTop="1">
      <c r="A20" s="5"/>
      <c r="B20" s="9"/>
      <c r="C20" s="13"/>
      <c r="D20" s="9"/>
      <c r="E20" s="9"/>
      <c r="F20" s="9"/>
      <c r="G20" s="65"/>
      <c r="H20" s="65"/>
      <c r="I20" s="65"/>
      <c r="J20" s="65"/>
      <c r="K20" s="65"/>
      <c r="L20" s="65"/>
      <c r="M20" s="65"/>
    </row>
    <row r="21" spans="1:12" ht="12.75" customHeight="1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 customHeight="1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 customHeight="1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2.7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</sheetData>
  <sheetProtection/>
  <mergeCells count="9">
    <mergeCell ref="B3:N3"/>
    <mergeCell ref="G19:M19"/>
    <mergeCell ref="G20:M20"/>
    <mergeCell ref="G17:M17"/>
    <mergeCell ref="G18:M18"/>
    <mergeCell ref="B6:I6"/>
    <mergeCell ref="B15:J15"/>
    <mergeCell ref="B8:I13"/>
    <mergeCell ref="K6:O10"/>
  </mergeCells>
  <hyperlinks>
    <hyperlink ref="B8:I13" location="初期１!A1" display="各学校の顧問の先生"/>
  </hyperlink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36"/>
  <sheetViews>
    <sheetView showZeros="0" zoomScalePageLayoutView="0" workbookViewId="0" topLeftCell="A1">
      <selection activeCell="T1" sqref="T1:AA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40</v>
      </c>
      <c r="U1" s="115"/>
      <c r="V1" s="115"/>
      <c r="W1" s="115"/>
      <c r="X1" s="115"/>
      <c r="Y1" s="115"/>
      <c r="Z1" s="115"/>
      <c r="AA1" s="115"/>
      <c r="AC1" s="117" t="s">
        <v>14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"令和"&amp;'表紙'!C5&amp;"年度 伊勢崎市佐波郡中学校（春季　　総合体育大会　　新人）"</f>
        <v>令和4年度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26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27">
        <f>'初期１'!G8</f>
        <v>0</v>
      </c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33" t="s">
        <v>31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"&amp;'初期１'!G14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6">
        <f>IF('初期１'!G17="","","コーチ　　"&amp;'初期１'!G17)</f>
      </c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</row>
    <row r="9" spans="1:28" ht="25.5" customHeight="1">
      <c r="A9" s="1" t="s">
        <v>77</v>
      </c>
      <c r="Q9" s="1" t="s">
        <v>27</v>
      </c>
      <c r="AB9" s="1"/>
    </row>
    <row r="10" spans="1:50" ht="25.5" customHeight="1">
      <c r="A10" s="58" t="s">
        <v>92</v>
      </c>
      <c r="B10" s="124" t="s">
        <v>79</v>
      </c>
      <c r="C10" s="124"/>
      <c r="D10" s="59" t="s">
        <v>2</v>
      </c>
      <c r="E10" s="124" t="s">
        <v>79</v>
      </c>
      <c r="F10" s="124"/>
      <c r="G10" s="59" t="s">
        <v>2</v>
      </c>
      <c r="H10" s="58" t="s">
        <v>92</v>
      </c>
      <c r="I10" s="124" t="s">
        <v>79</v>
      </c>
      <c r="J10" s="124"/>
      <c r="K10" s="59" t="s">
        <v>2</v>
      </c>
      <c r="L10" s="124" t="s">
        <v>79</v>
      </c>
      <c r="M10" s="124"/>
      <c r="N10" s="59" t="s">
        <v>2</v>
      </c>
      <c r="Q10" s="3" t="s">
        <v>28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28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58">
        <v>1</v>
      </c>
      <c r="B11" s="58"/>
      <c r="C11" s="58"/>
      <c r="D11" s="58"/>
      <c r="E11" s="58"/>
      <c r="F11" s="58"/>
      <c r="G11" s="58"/>
      <c r="H11" s="58">
        <v>2</v>
      </c>
      <c r="I11" s="58"/>
      <c r="J11" s="58"/>
      <c r="K11" s="58"/>
      <c r="L11" s="58"/>
      <c r="M11" s="58"/>
      <c r="N11" s="58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58">
        <v>3</v>
      </c>
      <c r="B12" s="58"/>
      <c r="C12" s="58"/>
      <c r="D12" s="58"/>
      <c r="E12" s="58"/>
      <c r="F12" s="58"/>
      <c r="G12" s="58"/>
      <c r="H12" s="58">
        <v>4</v>
      </c>
      <c r="I12" s="58"/>
      <c r="J12" s="58"/>
      <c r="K12" s="58"/>
      <c r="L12" s="58"/>
      <c r="M12" s="58"/>
      <c r="N12" s="58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spans="1:28" ht="9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AB13" s="1"/>
    </row>
    <row r="14" spans="1:28" ht="25.5" customHeight="1">
      <c r="A14" s="60" t="s">
        <v>80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Q14" s="1" t="s">
        <v>30</v>
      </c>
      <c r="AB14" s="1"/>
    </row>
    <row r="15" spans="1:51" ht="25.5" customHeight="1">
      <c r="A15" s="58" t="s">
        <v>92</v>
      </c>
      <c r="B15" s="124" t="s">
        <v>79</v>
      </c>
      <c r="C15" s="124"/>
      <c r="D15" s="59" t="s">
        <v>2</v>
      </c>
      <c r="E15" s="59"/>
      <c r="F15" s="59"/>
      <c r="G15" s="59"/>
      <c r="H15" s="58" t="s">
        <v>92</v>
      </c>
      <c r="I15" s="124" t="s">
        <v>79</v>
      </c>
      <c r="J15" s="124"/>
      <c r="K15" s="59" t="s">
        <v>2</v>
      </c>
      <c r="L15" s="124" t="s">
        <v>79</v>
      </c>
      <c r="M15" s="124"/>
      <c r="N15" s="59" t="s">
        <v>2</v>
      </c>
      <c r="P15" s="47" t="s">
        <v>41</v>
      </c>
      <c r="Q15" s="3" t="s">
        <v>28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28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42</v>
      </c>
    </row>
    <row r="16" spans="1:51" ht="25.5" customHeight="1">
      <c r="A16" s="58">
        <v>1</v>
      </c>
      <c r="B16" s="58"/>
      <c r="C16" s="58"/>
      <c r="D16" s="58"/>
      <c r="E16" s="58"/>
      <c r="F16" s="58"/>
      <c r="G16" s="58"/>
      <c r="H16" s="58">
        <v>2</v>
      </c>
      <c r="I16" s="58"/>
      <c r="J16" s="58"/>
      <c r="K16" s="58"/>
      <c r="L16" s="58"/>
      <c r="M16" s="58"/>
      <c r="N16" s="58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58">
        <f>H16+1</f>
        <v>3</v>
      </c>
      <c r="B17" s="58"/>
      <c r="C17" s="58"/>
      <c r="D17" s="58"/>
      <c r="E17" s="58"/>
      <c r="F17" s="58"/>
      <c r="G17" s="58"/>
      <c r="H17" s="58">
        <v>4</v>
      </c>
      <c r="I17" s="58"/>
      <c r="J17" s="58"/>
      <c r="K17" s="58"/>
      <c r="L17" s="58"/>
      <c r="M17" s="58"/>
      <c r="N17" s="58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58">
        <f>H17+1</f>
        <v>5</v>
      </c>
      <c r="B18" s="58"/>
      <c r="C18" s="58"/>
      <c r="D18" s="58"/>
      <c r="E18" s="58"/>
      <c r="F18" s="58"/>
      <c r="G18" s="58"/>
      <c r="H18" s="58">
        <v>6</v>
      </c>
      <c r="I18" s="58"/>
      <c r="J18" s="58"/>
      <c r="K18" s="58"/>
      <c r="L18" s="58"/>
      <c r="M18" s="58"/>
      <c r="N18" s="58"/>
      <c r="P18" s="17"/>
      <c r="Q18" s="4">
        <v>5</v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v>6</v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58">
        <f>H18+1</f>
        <v>7</v>
      </c>
      <c r="B19" s="58"/>
      <c r="C19" s="58"/>
      <c r="D19" s="58"/>
      <c r="E19" s="58"/>
      <c r="F19" s="58"/>
      <c r="G19" s="58"/>
      <c r="H19" s="58">
        <v>8</v>
      </c>
      <c r="I19" s="58"/>
      <c r="J19" s="58"/>
      <c r="K19" s="58"/>
      <c r="L19" s="58"/>
      <c r="M19" s="58"/>
      <c r="N19" s="58"/>
      <c r="P19" s="17"/>
      <c r="Q19" s="4">
        <v>7</v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v>8</v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58">
        <f>H19+1</f>
        <v>9</v>
      </c>
      <c r="B20" s="58"/>
      <c r="C20" s="58"/>
      <c r="D20" s="58"/>
      <c r="E20" s="58"/>
      <c r="F20" s="58"/>
      <c r="G20" s="58"/>
      <c r="H20" s="58">
        <v>10</v>
      </c>
      <c r="I20" s="58"/>
      <c r="J20" s="58"/>
      <c r="K20" s="58"/>
      <c r="L20" s="58"/>
      <c r="M20" s="58"/>
      <c r="N20" s="58"/>
      <c r="P20" s="17"/>
      <c r="Q20" s="4">
        <v>9</v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v>10</v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58">
        <v>11</v>
      </c>
      <c r="B21" s="58"/>
      <c r="C21" s="58"/>
      <c r="D21" s="58"/>
      <c r="E21" s="58"/>
      <c r="F21" s="58"/>
      <c r="G21" s="58"/>
      <c r="H21" s="58">
        <v>12</v>
      </c>
      <c r="I21" s="58"/>
      <c r="J21" s="58"/>
      <c r="K21" s="58"/>
      <c r="L21" s="58"/>
      <c r="M21" s="58"/>
      <c r="N21" s="58"/>
      <c r="P21" s="17"/>
      <c r="Q21" s="4">
        <v>11</v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v>12</v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v>13</v>
      </c>
      <c r="B22" s="58"/>
      <c r="C22" s="58"/>
      <c r="D22" s="58"/>
      <c r="E22" s="58"/>
      <c r="F22" s="58"/>
      <c r="G22" s="58"/>
      <c r="H22" s="58">
        <v>14</v>
      </c>
      <c r="I22" s="58"/>
      <c r="J22" s="58"/>
      <c r="K22" s="58"/>
      <c r="L22" s="58"/>
      <c r="M22" s="58"/>
      <c r="N22" s="58"/>
      <c r="P22" s="17"/>
      <c r="Q22" s="4">
        <v>13</v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v>14</v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v>15</v>
      </c>
      <c r="B23" s="3"/>
      <c r="C23" s="3"/>
      <c r="D23" s="3"/>
      <c r="E23" s="3"/>
      <c r="F23" s="3"/>
      <c r="G23" s="3"/>
      <c r="H23" s="3">
        <f>A23+1</f>
        <v>16</v>
      </c>
      <c r="I23" s="3"/>
      <c r="J23" s="3"/>
      <c r="K23" s="3"/>
      <c r="L23" s="3"/>
      <c r="M23" s="3"/>
      <c r="N23" s="3"/>
      <c r="P23" s="17"/>
      <c r="Q23" s="4">
        <v>15</v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v>16</v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ht="6.75" customHeight="1">
      <c r="AB25" s="1"/>
    </row>
    <row r="26" spans="17:50" ht="33" customHeight="1">
      <c r="Q26" s="122" t="s">
        <v>85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</row>
    <row r="27" spans="18:28" ht="25.5" customHeight="1">
      <c r="R27" s="1" t="s">
        <v>86</v>
      </c>
      <c r="Z27" s="1" t="s">
        <v>87</v>
      </c>
      <c r="AB27" s="1"/>
    </row>
    <row r="28" spans="26:28" ht="25.5" customHeight="1">
      <c r="Z28" s="1" t="s">
        <v>88</v>
      </c>
      <c r="AB28" s="1"/>
    </row>
    <row r="29" spans="17:28" ht="25.5" customHeight="1">
      <c r="Q29" s="1" t="s">
        <v>89</v>
      </c>
      <c r="AB29" s="1"/>
    </row>
    <row r="30" spans="17:48" ht="25.5" customHeight="1">
      <c r="Q30" s="55" t="s">
        <v>90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5.2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7:48" ht="25.5" customHeight="1">
      <c r="Q32" s="31"/>
      <c r="R32" s="31"/>
      <c r="S32" s="31" t="str">
        <f>"令和"&amp;'表紙'!C5&amp;"年　　７　月　　10　日"</f>
        <v>令和4年　　７　月　　10　日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5" t="str">
        <f>"学校名　　"&amp;'初期１'!G8</f>
        <v>学校名　　</v>
      </c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</row>
    <row r="34" spans="17:48" ht="25.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7:48" ht="25.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20" t="str">
        <f>"学校長名　　　"&amp;'初期１'!G11&amp;"　　印"</f>
        <v>学校長名　　　　　印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</row>
    <row r="36" spans="17:48" ht="18.75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</sheetData>
  <sheetProtection/>
  <mergeCells count="155">
    <mergeCell ref="A6:K6"/>
    <mergeCell ref="Q6:AB6"/>
    <mergeCell ref="AK7:AX7"/>
    <mergeCell ref="I15:J15"/>
    <mergeCell ref="R12:T12"/>
    <mergeCell ref="I10:J10"/>
    <mergeCell ref="B10:C10"/>
    <mergeCell ref="E10:F10"/>
    <mergeCell ref="L10:M10"/>
    <mergeCell ref="Z10:AE10"/>
    <mergeCell ref="P1:R1"/>
    <mergeCell ref="T1:AA1"/>
    <mergeCell ref="AC1:AH1"/>
    <mergeCell ref="Q3:AX3"/>
    <mergeCell ref="AE33:AV33"/>
    <mergeCell ref="AE35:AV35"/>
    <mergeCell ref="Q4:AX4"/>
    <mergeCell ref="AK8:AX8"/>
    <mergeCell ref="R10:W10"/>
    <mergeCell ref="X10:Y10"/>
    <mergeCell ref="AF10:AG10"/>
    <mergeCell ref="AI10:AN10"/>
    <mergeCell ref="AO10:AP10"/>
    <mergeCell ref="AC11:AE11"/>
    <mergeCell ref="AF11:AG11"/>
    <mergeCell ref="AO11:AP11"/>
    <mergeCell ref="AI11:AK11"/>
    <mergeCell ref="AL11:AN11"/>
    <mergeCell ref="R11:T11"/>
    <mergeCell ref="U11:W11"/>
    <mergeCell ref="X11:Y11"/>
    <mergeCell ref="Z11:AB11"/>
    <mergeCell ref="AL12:AN12"/>
    <mergeCell ref="AO12:AP12"/>
    <mergeCell ref="U12:W12"/>
    <mergeCell ref="X12:Y12"/>
    <mergeCell ref="Z12:AB12"/>
    <mergeCell ref="AC12:AE12"/>
    <mergeCell ref="AT11:AV11"/>
    <mergeCell ref="AW11:AX11"/>
    <mergeCell ref="AW12:AX12"/>
    <mergeCell ref="AQ10:AV10"/>
    <mergeCell ref="AW10:AX10"/>
    <mergeCell ref="AQ12:AS12"/>
    <mergeCell ref="AT12:AV12"/>
    <mergeCell ref="AQ11:AS11"/>
    <mergeCell ref="AF12:AG12"/>
    <mergeCell ref="AI12:AK12"/>
    <mergeCell ref="B15:C15"/>
    <mergeCell ref="L15:M15"/>
    <mergeCell ref="R15:W15"/>
    <mergeCell ref="X15:Y15"/>
    <mergeCell ref="Z15:AE15"/>
    <mergeCell ref="AF15:AG15"/>
    <mergeCell ref="AI15:AN15"/>
    <mergeCell ref="R16:T16"/>
    <mergeCell ref="U16:W16"/>
    <mergeCell ref="X16:Y16"/>
    <mergeCell ref="Z16:AB16"/>
    <mergeCell ref="AC16:AE16"/>
    <mergeCell ref="AF16:AG16"/>
    <mergeCell ref="AO15:AP15"/>
    <mergeCell ref="AQ15:AV15"/>
    <mergeCell ref="AW15:AX15"/>
    <mergeCell ref="AI16:AK16"/>
    <mergeCell ref="AQ18:AS18"/>
    <mergeCell ref="AT18:AV18"/>
    <mergeCell ref="AW16:AX16"/>
    <mergeCell ref="AQ16:AS16"/>
    <mergeCell ref="AT17:AV17"/>
    <mergeCell ref="AW17:AX17"/>
    <mergeCell ref="AT16:AV16"/>
    <mergeCell ref="AL16:AN16"/>
    <mergeCell ref="AO16:AP16"/>
    <mergeCell ref="R17:T17"/>
    <mergeCell ref="U17:W17"/>
    <mergeCell ref="X17:Y17"/>
    <mergeCell ref="Z17:AB17"/>
    <mergeCell ref="AC17:AE17"/>
    <mergeCell ref="AQ17:AS17"/>
    <mergeCell ref="AI17:AK17"/>
    <mergeCell ref="AL17:AN17"/>
    <mergeCell ref="AO17:AP17"/>
    <mergeCell ref="AF17:AG17"/>
    <mergeCell ref="R18:T18"/>
    <mergeCell ref="U18:W18"/>
    <mergeCell ref="X18:Y18"/>
    <mergeCell ref="Z18:AB18"/>
    <mergeCell ref="AC18:AE18"/>
    <mergeCell ref="AW18:AX18"/>
    <mergeCell ref="AI18:AK18"/>
    <mergeCell ref="AL18:AN18"/>
    <mergeCell ref="AO18:AP18"/>
    <mergeCell ref="AF18:AG18"/>
    <mergeCell ref="R19:T19"/>
    <mergeCell ref="U19:W19"/>
    <mergeCell ref="X19:Y19"/>
    <mergeCell ref="Z19:AB19"/>
    <mergeCell ref="AC19:AE19"/>
    <mergeCell ref="R20:T20"/>
    <mergeCell ref="U20:W20"/>
    <mergeCell ref="X20:Y20"/>
    <mergeCell ref="Z20:AB20"/>
    <mergeCell ref="AW20:AX20"/>
    <mergeCell ref="AF19:AG19"/>
    <mergeCell ref="AI19:AK19"/>
    <mergeCell ref="AL19:AN19"/>
    <mergeCell ref="AO19:AP19"/>
    <mergeCell ref="AQ19:AS19"/>
    <mergeCell ref="AT20:AV20"/>
    <mergeCell ref="AL20:AN20"/>
    <mergeCell ref="AO20:AP20"/>
    <mergeCell ref="AC20:AE20"/>
    <mergeCell ref="AQ20:AS20"/>
    <mergeCell ref="AW19:AX19"/>
    <mergeCell ref="AF20:AG20"/>
    <mergeCell ref="AI20:AK20"/>
    <mergeCell ref="AT19:AV19"/>
    <mergeCell ref="AL22:AN22"/>
    <mergeCell ref="AO22:AP22"/>
    <mergeCell ref="R21:T21"/>
    <mergeCell ref="U21:W21"/>
    <mergeCell ref="X21:Y21"/>
    <mergeCell ref="Z21:AB21"/>
    <mergeCell ref="AC21:AE21"/>
    <mergeCell ref="AF21:AG21"/>
    <mergeCell ref="AI21:AK21"/>
    <mergeCell ref="AW22:AX22"/>
    <mergeCell ref="AF22:AG22"/>
    <mergeCell ref="AI22:AK22"/>
    <mergeCell ref="AW21:AX21"/>
    <mergeCell ref="AL21:AN21"/>
    <mergeCell ref="AO21:AP21"/>
    <mergeCell ref="AQ22:AS22"/>
    <mergeCell ref="AT22:AV22"/>
    <mergeCell ref="AQ21:AS21"/>
    <mergeCell ref="AT21:AV21"/>
    <mergeCell ref="Z23:AB23"/>
    <mergeCell ref="AC23:AE23"/>
    <mergeCell ref="AF23:AG23"/>
    <mergeCell ref="R22:T22"/>
    <mergeCell ref="U22:W22"/>
    <mergeCell ref="X22:Y22"/>
    <mergeCell ref="Z22:AB22"/>
    <mergeCell ref="AC22:AE22"/>
    <mergeCell ref="Q26:AX26"/>
    <mergeCell ref="AI23:AK23"/>
    <mergeCell ref="AL23:AN23"/>
    <mergeCell ref="AO23:AP23"/>
    <mergeCell ref="AQ23:AS23"/>
    <mergeCell ref="AT23:AV23"/>
    <mergeCell ref="AW23:AX23"/>
    <mergeCell ref="R23:T23"/>
    <mergeCell ref="U23:W23"/>
    <mergeCell ref="X23:Y23"/>
  </mergeCells>
  <hyperlinks>
    <hyperlink ref="P1" location="表紙!A1" display="表紙へ戻る"/>
    <hyperlink ref="T1:AA1" location="女夏!A1" display="女子総体申込表へ"/>
    <hyperlink ref="AC1:AH1" location="初期１!A1" display="他季参加申込書へ"/>
  </hyperlinks>
  <printOptions/>
  <pageMargins left="0.53" right="0.37" top="0.29" bottom="0.27" header="0.33" footer="0.21"/>
  <pageSetup horizontalDpi="300" verticalDpi="3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34"/>
  <sheetViews>
    <sheetView showZeros="0" zoomScalePageLayoutView="0" workbookViewId="0" topLeftCell="A1">
      <selection activeCell="T1" sqref="T1:AA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84</v>
      </c>
      <c r="U1" s="115"/>
      <c r="V1" s="115"/>
      <c r="W1" s="115"/>
      <c r="X1" s="115"/>
      <c r="Y1" s="115"/>
      <c r="Z1" s="115"/>
      <c r="AA1" s="115"/>
      <c r="AC1" s="117" t="s">
        <v>14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"令和"&amp;'表紙'!C5&amp;"年度 伊勢崎市佐波郡中学校（春季　　総合体育大会　　新人）"</f>
        <v>令和4年度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26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29">
        <f>'初期１'!G8</f>
        <v>0</v>
      </c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33" t="s">
        <v>31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"&amp;'初期１'!G14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IF('初期１'!G17="","","コーチ　　"&amp;'初期１'!G17)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77</v>
      </c>
      <c r="Q9" s="1" t="s">
        <v>27</v>
      </c>
      <c r="AB9" s="1"/>
    </row>
    <row r="10" spans="1:50" ht="25.5" customHeight="1">
      <c r="A10" s="3" t="s">
        <v>78</v>
      </c>
      <c r="B10" s="109" t="s">
        <v>79</v>
      </c>
      <c r="C10" s="109"/>
      <c r="D10" s="4" t="s">
        <v>2</v>
      </c>
      <c r="E10" s="109" t="s">
        <v>79</v>
      </c>
      <c r="F10" s="109"/>
      <c r="G10" s="4" t="s">
        <v>2</v>
      </c>
      <c r="H10" s="3" t="s">
        <v>78</v>
      </c>
      <c r="I10" s="109" t="s">
        <v>79</v>
      </c>
      <c r="J10" s="109"/>
      <c r="K10" s="4" t="s">
        <v>2</v>
      </c>
      <c r="L10" s="109" t="s">
        <v>79</v>
      </c>
      <c r="M10" s="109"/>
      <c r="N10" s="4" t="s">
        <v>2</v>
      </c>
      <c r="Q10" s="3" t="s">
        <v>28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28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56"/>
      <c r="J11" s="56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56"/>
      <c r="F12" s="56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80</v>
      </c>
      <c r="Q14" s="1" t="s">
        <v>30</v>
      </c>
      <c r="AB14" s="1"/>
    </row>
    <row r="15" spans="1:51" ht="25.5" customHeight="1">
      <c r="A15" s="3" t="s">
        <v>78</v>
      </c>
      <c r="B15" s="109" t="s">
        <v>79</v>
      </c>
      <c r="C15" s="109"/>
      <c r="D15" s="4" t="s">
        <v>2</v>
      </c>
      <c r="E15" s="109" t="s">
        <v>79</v>
      </c>
      <c r="F15" s="109"/>
      <c r="G15" s="4" t="s">
        <v>2</v>
      </c>
      <c r="H15" s="3" t="s">
        <v>78</v>
      </c>
      <c r="I15" s="109" t="s">
        <v>79</v>
      </c>
      <c r="J15" s="109"/>
      <c r="K15" s="4" t="s">
        <v>2</v>
      </c>
      <c r="L15" s="109" t="s">
        <v>79</v>
      </c>
      <c r="M15" s="109"/>
      <c r="N15" s="4" t="s">
        <v>2</v>
      </c>
      <c r="P15" s="47" t="s">
        <v>41</v>
      </c>
      <c r="Q15" s="3" t="s">
        <v>28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28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42</v>
      </c>
    </row>
    <row r="16" spans="1:51" ht="25.5" customHeight="1">
      <c r="A16" s="3">
        <v>1</v>
      </c>
      <c r="B16" s="56"/>
      <c r="C16" s="56"/>
      <c r="D16" s="3"/>
      <c r="E16" s="56"/>
      <c r="F16" s="56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3">
        <f>H16+1</f>
        <v>3</v>
      </c>
      <c r="B17" s="56"/>
      <c r="C17" s="56"/>
      <c r="D17" s="3"/>
      <c r="E17" s="56"/>
      <c r="F17" s="56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v>6</v>
      </c>
      <c r="I18" s="56"/>
      <c r="J18" s="56"/>
      <c r="K18" s="3"/>
      <c r="L18" s="3"/>
      <c r="M18" s="3"/>
      <c r="N18" s="3"/>
      <c r="P18" s="17"/>
      <c r="Q18" s="4">
        <v>5</v>
      </c>
      <c r="R18" s="110">
        <f t="shared" si="0"/>
      </c>
      <c r="S18" s="128"/>
      <c r="T18" s="128"/>
      <c r="U18" s="128">
        <f t="shared" si="1"/>
      </c>
      <c r="V18" s="128"/>
      <c r="W18" s="111"/>
      <c r="X18" s="110">
        <f t="shared" si="2"/>
      </c>
      <c r="Y18" s="111"/>
      <c r="Z18" s="110">
        <f t="shared" si="3"/>
      </c>
      <c r="AA18" s="128"/>
      <c r="AB18" s="128"/>
      <c r="AC18" s="128">
        <f t="shared" si="4"/>
      </c>
      <c r="AD18" s="128"/>
      <c r="AE18" s="111"/>
      <c r="AF18" s="110">
        <f t="shared" si="5"/>
      </c>
      <c r="AG18" s="111"/>
      <c r="AH18" s="4">
        <v>6</v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v>8</v>
      </c>
      <c r="I19" s="3"/>
      <c r="J19" s="3"/>
      <c r="K19" s="3"/>
      <c r="L19" s="3"/>
      <c r="M19" s="3"/>
      <c r="N19" s="3"/>
      <c r="P19" s="17"/>
      <c r="Q19" s="4">
        <v>7</v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v>8</v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>A20+1</f>
        <v>10</v>
      </c>
      <c r="I20" s="3"/>
      <c r="J20" s="3"/>
      <c r="K20" s="3"/>
      <c r="L20" s="3"/>
      <c r="M20" s="3"/>
      <c r="N20" s="3"/>
      <c r="P20" s="17"/>
      <c r="Q20" s="4">
        <v>9</v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v>10</v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>A21+1</f>
        <v>12</v>
      </c>
      <c r="I21" s="3"/>
      <c r="J21" s="3"/>
      <c r="K21" s="3"/>
      <c r="L21" s="3"/>
      <c r="M21" s="3"/>
      <c r="N21" s="3"/>
      <c r="P21" s="17"/>
      <c r="Q21" s="4">
        <v>11</v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v>12</v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>A22+1</f>
        <v>14</v>
      </c>
      <c r="I22" s="3"/>
      <c r="J22" s="3"/>
      <c r="K22" s="3"/>
      <c r="L22" s="3"/>
      <c r="M22" s="3"/>
      <c r="N22" s="3"/>
      <c r="P22" s="17"/>
      <c r="Q22" s="4">
        <v>13</v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v>14</v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>A23+1</f>
        <v>16</v>
      </c>
      <c r="I23" s="3"/>
      <c r="J23" s="3"/>
      <c r="K23" s="3"/>
      <c r="L23" s="3"/>
      <c r="M23" s="3"/>
      <c r="N23" s="3"/>
      <c r="P23" s="17"/>
      <c r="Q23" s="4">
        <v>15</v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v>16</v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8:28" ht="25.5" customHeight="1">
      <c r="R25" s="1" t="s">
        <v>86</v>
      </c>
      <c r="Z25" s="1" t="s">
        <v>87</v>
      </c>
      <c r="AB25" s="1"/>
    </row>
    <row r="26" spans="26:28" ht="25.5" customHeight="1">
      <c r="Z26" s="57" t="s">
        <v>88</v>
      </c>
      <c r="AB26" s="1"/>
    </row>
    <row r="27" spans="17:28" ht="25.5" customHeight="1">
      <c r="Q27" s="1" t="s">
        <v>89</v>
      </c>
      <c r="AB27" s="1"/>
    </row>
    <row r="28" spans="17:48" ht="25.5" customHeight="1">
      <c r="Q28" s="55" t="s">
        <v>90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7:48" ht="5.2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7:48" ht="25.5" customHeight="1">
      <c r="Q30" s="31"/>
      <c r="R30" s="31"/>
      <c r="S30" s="31" t="str">
        <f>"令和"&amp;'表紙'!C5&amp;"年　9 月　15　日"</f>
        <v>令和4年　9 月　15　日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25.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130" t="str">
        <f>"学校名　　"&amp;'初期１'!G8</f>
        <v>学校名　　</v>
      </c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</row>
    <row r="32" spans="17:48" ht="25.5" customHeight="1"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0" t="str">
        <f>"学校長名　　　"&amp;'初期１'!G11&amp;"　　印"</f>
        <v>学校長名　　　　　印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</row>
    <row r="34" spans="17:48" ht="18.75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</sheetData>
  <sheetProtection/>
  <mergeCells count="155"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X10:Y10"/>
    <mergeCell ref="Z12:AB12"/>
    <mergeCell ref="AE33:AV33"/>
    <mergeCell ref="U11:W11"/>
    <mergeCell ref="X11:Y11"/>
    <mergeCell ref="Z11:AB11"/>
    <mergeCell ref="AL11:AN11"/>
    <mergeCell ref="AO11:AP11"/>
    <mergeCell ref="AQ11:AS11"/>
    <mergeCell ref="AT11:AV11"/>
    <mergeCell ref="AF12:AG12"/>
    <mergeCell ref="AF10:AG10"/>
    <mergeCell ref="AI10:AN10"/>
    <mergeCell ref="AE31:AV31"/>
    <mergeCell ref="AF11:AG11"/>
    <mergeCell ref="AK7:AX7"/>
    <mergeCell ref="AK8:AX8"/>
    <mergeCell ref="AQ10:AV10"/>
    <mergeCell ref="AW11:AX11"/>
    <mergeCell ref="AC11:AE11"/>
    <mergeCell ref="AC12:AE12"/>
    <mergeCell ref="A6:K6"/>
    <mergeCell ref="Q6:AB6"/>
    <mergeCell ref="B10:C10"/>
    <mergeCell ref="E10:F10"/>
    <mergeCell ref="L10:M10"/>
    <mergeCell ref="R10:W10"/>
    <mergeCell ref="I10:J10"/>
    <mergeCell ref="Z10:AE10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AF15:AG15"/>
    <mergeCell ref="I15:J15"/>
    <mergeCell ref="Z16:AB16"/>
    <mergeCell ref="AC16:AE16"/>
    <mergeCell ref="AF16:AG16"/>
    <mergeCell ref="AI16:AK16"/>
    <mergeCell ref="AQ15:AV15"/>
    <mergeCell ref="AW12:AX12"/>
    <mergeCell ref="AI15:AN15"/>
    <mergeCell ref="AW15:AX15"/>
    <mergeCell ref="AO15:AP15"/>
    <mergeCell ref="AW16:AX16"/>
    <mergeCell ref="R17:T17"/>
    <mergeCell ref="U17:W17"/>
    <mergeCell ref="X17:Y17"/>
    <mergeCell ref="Z17:AB17"/>
    <mergeCell ref="AC17:AE17"/>
    <mergeCell ref="AF17:AG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AL18:AN18"/>
    <mergeCell ref="AQ18:AS18"/>
    <mergeCell ref="AT18:AV18"/>
    <mergeCell ref="AL17:AN17"/>
    <mergeCell ref="AO17:AP17"/>
    <mergeCell ref="AQ17:AS17"/>
    <mergeCell ref="AT17:AV17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AL19:AN19"/>
    <mergeCell ref="AO19:AP19"/>
    <mergeCell ref="AQ19:AS19"/>
    <mergeCell ref="AT19:AV19"/>
    <mergeCell ref="R20:T20"/>
    <mergeCell ref="U20:W20"/>
    <mergeCell ref="X20:Y20"/>
    <mergeCell ref="Z20:AB20"/>
    <mergeCell ref="AC20:AE20"/>
    <mergeCell ref="AF20:AG20"/>
    <mergeCell ref="AW21:AX21"/>
    <mergeCell ref="AL21:AN21"/>
    <mergeCell ref="AI20:AK20"/>
    <mergeCell ref="AL20:AN20"/>
    <mergeCell ref="AO20:AP20"/>
    <mergeCell ref="AQ20:AS20"/>
    <mergeCell ref="AT20:AV20"/>
    <mergeCell ref="AF22:AG22"/>
    <mergeCell ref="AO23:AP23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T21:AV21"/>
    <mergeCell ref="AO22:AP22"/>
    <mergeCell ref="AQ22:AS22"/>
    <mergeCell ref="AT22:AV22"/>
    <mergeCell ref="AL23:AN23"/>
    <mergeCell ref="R22:T22"/>
    <mergeCell ref="U22:W22"/>
    <mergeCell ref="X22:Y22"/>
    <mergeCell ref="Z22:AB22"/>
    <mergeCell ref="AC22:AE22"/>
    <mergeCell ref="AL22:AN22"/>
    <mergeCell ref="AI22:AK22"/>
    <mergeCell ref="AI23:AK23"/>
    <mergeCell ref="AO21:AP21"/>
    <mergeCell ref="AQ23:AS23"/>
    <mergeCell ref="AQ21:AS21"/>
    <mergeCell ref="E15:F15"/>
    <mergeCell ref="AW22:AX22"/>
    <mergeCell ref="R23:T23"/>
    <mergeCell ref="U23:W23"/>
    <mergeCell ref="X23:Y23"/>
    <mergeCell ref="Z23:AB23"/>
    <mergeCell ref="AC23:AE23"/>
    <mergeCell ref="AF23:AG23"/>
    <mergeCell ref="AT23:AV23"/>
    <mergeCell ref="AW23:AX23"/>
  </mergeCells>
  <hyperlinks>
    <hyperlink ref="P1" location="表紙!A1" display="表紙へ戻る"/>
    <hyperlink ref="T1:AA1" location="女新!A1" display="女子新人申込表へ"/>
    <hyperlink ref="AC1:AH1" location="初期１!A1" display="他季参加申込書へ"/>
  </hyperlinks>
  <printOptions/>
  <pageMargins left="0.53" right="0.37" top="0.53" bottom="0.48" header="0.512" footer="0.512"/>
  <pageSetup horizontalDpi="300" verticalDpi="3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36"/>
  <sheetViews>
    <sheetView showZeros="0" zoomScalePageLayoutView="0" workbookViewId="0" topLeftCell="A1">
      <selection activeCell="AC1" sqref="AC1:AH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82</v>
      </c>
      <c r="U1" s="115"/>
      <c r="V1" s="115"/>
      <c r="W1" s="115"/>
      <c r="X1" s="115"/>
      <c r="Y1" s="115"/>
      <c r="Z1" s="115"/>
      <c r="AA1" s="115"/>
      <c r="AC1" s="117" t="s">
        <v>14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"令和"&amp;'表紙'!C5&amp;"年度 伊勢崎市佐波郡中学校（春季　　総合体育大会　　新人）"</f>
        <v>令和4年度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26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31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"&amp;'初期１'!G20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IF('初期１'!G23="","","コーチ　　"&amp;'初期１'!G23)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77</v>
      </c>
      <c r="Q9" s="1" t="s">
        <v>27</v>
      </c>
      <c r="AB9" s="1"/>
    </row>
    <row r="10" spans="1:50" ht="25.5" customHeight="1">
      <c r="A10" s="3" t="s">
        <v>78</v>
      </c>
      <c r="B10" s="109" t="s">
        <v>79</v>
      </c>
      <c r="C10" s="109"/>
      <c r="D10" s="4" t="s">
        <v>2</v>
      </c>
      <c r="E10" s="109" t="s">
        <v>79</v>
      </c>
      <c r="F10" s="109"/>
      <c r="G10" s="4" t="s">
        <v>2</v>
      </c>
      <c r="H10" s="3" t="s">
        <v>78</v>
      </c>
      <c r="I10" s="109" t="s">
        <v>79</v>
      </c>
      <c r="J10" s="109"/>
      <c r="K10" s="4" t="s">
        <v>2</v>
      </c>
      <c r="L10" s="109" t="s">
        <v>79</v>
      </c>
      <c r="M10" s="109"/>
      <c r="N10" s="4" t="s">
        <v>2</v>
      </c>
      <c r="Q10" s="3" t="s">
        <v>28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28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2</v>
      </c>
      <c r="I11" s="3"/>
      <c r="J11" s="3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3</v>
      </c>
      <c r="B12" s="3"/>
      <c r="C12" s="3"/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80</v>
      </c>
      <c r="Q14" s="1" t="s">
        <v>30</v>
      </c>
      <c r="AB14" s="1"/>
    </row>
    <row r="15" spans="1:51" ht="25.5" customHeight="1">
      <c r="A15" s="3" t="s">
        <v>78</v>
      </c>
      <c r="B15" s="109" t="s">
        <v>79</v>
      </c>
      <c r="C15" s="109"/>
      <c r="D15" s="4" t="s">
        <v>2</v>
      </c>
      <c r="E15" s="4"/>
      <c r="F15" s="4"/>
      <c r="G15" s="4"/>
      <c r="H15" s="3" t="s">
        <v>78</v>
      </c>
      <c r="I15" s="109" t="s">
        <v>79</v>
      </c>
      <c r="J15" s="109"/>
      <c r="K15" s="4" t="s">
        <v>2</v>
      </c>
      <c r="L15" s="109" t="s">
        <v>79</v>
      </c>
      <c r="M15" s="109"/>
      <c r="N15" s="4" t="s">
        <v>2</v>
      </c>
      <c r="P15" s="47" t="s">
        <v>41</v>
      </c>
      <c r="Q15" s="3" t="s">
        <v>28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28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42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2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/>
      <c r="Q18" s="4">
        <v>5</v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v>6</v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v>7</v>
      </c>
      <c r="R19" s="109">
        <f>IF(B19="","",B19)</f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v>8</v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v>9</v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v>10</v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>IF(L20=AQ23,"",L20)</f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v>11</v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v>12</v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v>13</v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v>14</v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v>15</v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v>16</v>
      </c>
      <c r="AI23" s="109">
        <f t="shared" si="6"/>
      </c>
      <c r="AJ23" s="109"/>
      <c r="AK23" s="110"/>
      <c r="AL23" s="111"/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ht="6.75" customHeight="1">
      <c r="AB25" s="1"/>
    </row>
    <row r="26" spans="17:50" ht="33" customHeight="1">
      <c r="Q26" s="122" t="s">
        <v>85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</row>
    <row r="27" spans="18:28" ht="25.5" customHeight="1">
      <c r="R27" s="1" t="s">
        <v>86</v>
      </c>
      <c r="Z27" s="1" t="s">
        <v>87</v>
      </c>
      <c r="AB27" s="1"/>
    </row>
    <row r="28" spans="26:28" ht="25.5" customHeight="1">
      <c r="Z28" s="1" t="s">
        <v>88</v>
      </c>
      <c r="AB28" s="1"/>
    </row>
    <row r="29" spans="17:28" ht="25.5" customHeight="1">
      <c r="Q29" s="1" t="s">
        <v>89</v>
      </c>
      <c r="AB29" s="1"/>
    </row>
    <row r="30" spans="17:48" ht="25.5" customHeight="1">
      <c r="Q30" s="55" t="s">
        <v>90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5.2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7:48" ht="25.5" customHeight="1">
      <c r="Q32" s="31"/>
      <c r="R32" s="31"/>
      <c r="S32" s="31" t="str">
        <f>"令和"&amp;'表紙'!C5&amp;"年　　　月　　　日"</f>
        <v>令和4年　　　月　　　日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0" t="str">
        <f>"学校名　　"&amp;'初期１'!G8</f>
        <v>学校名　　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</row>
    <row r="34" spans="17:48" ht="25.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7:48" ht="25.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20" t="str">
        <f>"学校長名　　　"&amp;'初期１'!G11&amp;"　　印"</f>
        <v>学校長名　　　　　印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</row>
    <row r="36" spans="17:48" ht="18.75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</sheetData>
  <sheetProtection/>
  <mergeCells count="155">
    <mergeCell ref="AE35:AV35"/>
    <mergeCell ref="AK7:AX7"/>
    <mergeCell ref="AK8:AX8"/>
    <mergeCell ref="AF10:AG10"/>
    <mergeCell ref="AI10:AN10"/>
    <mergeCell ref="AO10:AP10"/>
    <mergeCell ref="AQ10:AV10"/>
    <mergeCell ref="AW10:AX10"/>
    <mergeCell ref="AC11:AE11"/>
    <mergeCell ref="AF11:AG11"/>
    <mergeCell ref="P1:R1"/>
    <mergeCell ref="AE33:AV33"/>
    <mergeCell ref="Q26:AX26"/>
    <mergeCell ref="AC1:AH1"/>
    <mergeCell ref="Q3:AX3"/>
    <mergeCell ref="Q4:AX4"/>
    <mergeCell ref="Q6:AB6"/>
    <mergeCell ref="T1:AA1"/>
    <mergeCell ref="X10:Y10"/>
    <mergeCell ref="Z10:AE10"/>
    <mergeCell ref="L10:M10"/>
    <mergeCell ref="R10:W10"/>
    <mergeCell ref="R11:T11"/>
    <mergeCell ref="U11:W11"/>
    <mergeCell ref="I10:J10"/>
    <mergeCell ref="A6:K6"/>
    <mergeCell ref="B10:C10"/>
    <mergeCell ref="E10:F10"/>
    <mergeCell ref="X11:Y11"/>
    <mergeCell ref="Z11:AB11"/>
    <mergeCell ref="AI11:AK11"/>
    <mergeCell ref="AL11:AN11"/>
    <mergeCell ref="AO11:AP11"/>
    <mergeCell ref="AQ11:AS11"/>
    <mergeCell ref="AT12:AV12"/>
    <mergeCell ref="AW12:AX12"/>
    <mergeCell ref="AO12:AP12"/>
    <mergeCell ref="AQ12:AS12"/>
    <mergeCell ref="AT11:AV11"/>
    <mergeCell ref="AW11:AX11"/>
    <mergeCell ref="AC12:AE12"/>
    <mergeCell ref="AF12:AG12"/>
    <mergeCell ref="AI12:AK12"/>
    <mergeCell ref="AL12:AN12"/>
    <mergeCell ref="AC16:AE16"/>
    <mergeCell ref="AF16:AG16"/>
    <mergeCell ref="AI15:AN15"/>
    <mergeCell ref="B15:C15"/>
    <mergeCell ref="L15:M15"/>
    <mergeCell ref="R15:W15"/>
    <mergeCell ref="X15:Y15"/>
    <mergeCell ref="I15:J15"/>
    <mergeCell ref="R12:T12"/>
    <mergeCell ref="U12:W12"/>
    <mergeCell ref="X12:Y12"/>
    <mergeCell ref="Z12:AB12"/>
    <mergeCell ref="AW15:AX15"/>
    <mergeCell ref="R16:T16"/>
    <mergeCell ref="U16:W16"/>
    <mergeCell ref="X16:Y16"/>
    <mergeCell ref="Z16:AB16"/>
    <mergeCell ref="AI16:AK16"/>
    <mergeCell ref="AL16:AN16"/>
    <mergeCell ref="Z15:AE15"/>
    <mergeCell ref="AF15:AG15"/>
    <mergeCell ref="AO15:AP15"/>
    <mergeCell ref="AO16:AP16"/>
    <mergeCell ref="AT17:AV17"/>
    <mergeCell ref="AW17:AX17"/>
    <mergeCell ref="AO17:AP17"/>
    <mergeCell ref="AQ17:AS17"/>
    <mergeCell ref="AQ16:AS16"/>
    <mergeCell ref="AT16:AV16"/>
    <mergeCell ref="AW16:AX16"/>
    <mergeCell ref="AQ15:AV15"/>
    <mergeCell ref="R18:T18"/>
    <mergeCell ref="U18:W18"/>
    <mergeCell ref="X18:Y18"/>
    <mergeCell ref="Z18:AB18"/>
    <mergeCell ref="R17:T17"/>
    <mergeCell ref="U17:W17"/>
    <mergeCell ref="X17:Y17"/>
    <mergeCell ref="Z17:AB17"/>
    <mergeCell ref="AC18:AE18"/>
    <mergeCell ref="AF18:AG18"/>
    <mergeCell ref="AI18:AK18"/>
    <mergeCell ref="AL18:AN18"/>
    <mergeCell ref="AC17:AE17"/>
    <mergeCell ref="AF17:AG17"/>
    <mergeCell ref="AI17:AK17"/>
    <mergeCell ref="AL17:AN17"/>
    <mergeCell ref="AO18:AP18"/>
    <mergeCell ref="AQ18:AS18"/>
    <mergeCell ref="AT19:AV19"/>
    <mergeCell ref="AW19:AX19"/>
    <mergeCell ref="AO19:AP19"/>
    <mergeCell ref="AQ19:AS19"/>
    <mergeCell ref="AT18:AV18"/>
    <mergeCell ref="AW18:AX18"/>
    <mergeCell ref="R20:T20"/>
    <mergeCell ref="U20:W20"/>
    <mergeCell ref="X20:Y20"/>
    <mergeCell ref="Z20:AB20"/>
    <mergeCell ref="R19:T19"/>
    <mergeCell ref="U19:W19"/>
    <mergeCell ref="X19:Y19"/>
    <mergeCell ref="Z19:AB19"/>
    <mergeCell ref="AC20:AE20"/>
    <mergeCell ref="AF20:AG20"/>
    <mergeCell ref="AI20:AK20"/>
    <mergeCell ref="AL20:AN20"/>
    <mergeCell ref="AC19:AE19"/>
    <mergeCell ref="AF19:AG19"/>
    <mergeCell ref="AI19:AK19"/>
    <mergeCell ref="AL19:AN19"/>
    <mergeCell ref="AT21:AV21"/>
    <mergeCell ref="AW21:AX21"/>
    <mergeCell ref="AO21:AP21"/>
    <mergeCell ref="AQ21:AS21"/>
    <mergeCell ref="AT20:AV20"/>
    <mergeCell ref="AW20:AX20"/>
    <mergeCell ref="AI21:AK21"/>
    <mergeCell ref="AL21:AN21"/>
    <mergeCell ref="AO20:AP20"/>
    <mergeCell ref="AW22:AX22"/>
    <mergeCell ref="R21:T21"/>
    <mergeCell ref="U21:W21"/>
    <mergeCell ref="X21:Y21"/>
    <mergeCell ref="Z21:AB21"/>
    <mergeCell ref="R22:T22"/>
    <mergeCell ref="AQ20:AS20"/>
    <mergeCell ref="U22:W22"/>
    <mergeCell ref="X22:Y22"/>
    <mergeCell ref="Z22:AB22"/>
    <mergeCell ref="AC21:AE21"/>
    <mergeCell ref="AC22:AE22"/>
    <mergeCell ref="AF22:AG22"/>
    <mergeCell ref="AF21:AG21"/>
    <mergeCell ref="AI22:AK22"/>
    <mergeCell ref="AL22:AN22"/>
    <mergeCell ref="AO22:AP22"/>
    <mergeCell ref="AQ22:AS22"/>
    <mergeCell ref="AQ23:AS23"/>
    <mergeCell ref="AT23:AV23"/>
    <mergeCell ref="AT22:AV22"/>
    <mergeCell ref="R23:T23"/>
    <mergeCell ref="U23:W23"/>
    <mergeCell ref="X23:Y23"/>
    <mergeCell ref="Z23:AB23"/>
    <mergeCell ref="AW23:AX23"/>
    <mergeCell ref="AC23:AE23"/>
    <mergeCell ref="AF23:AG23"/>
    <mergeCell ref="AI23:AK23"/>
    <mergeCell ref="AL23:AN23"/>
    <mergeCell ref="AO23:AP23"/>
  </mergeCells>
  <hyperlinks>
    <hyperlink ref="P1" location="表紙!A1" display="表紙へ戻る"/>
    <hyperlink ref="T1:AA1" location="男春!A1" display="男子春季申込表へ"/>
    <hyperlink ref="AC1:AH1" location="初期１!A1" display="他季参加申込書へ"/>
  </hyperlinks>
  <printOptions/>
  <pageMargins left="0.787" right="0.42" top="0.51" bottom="0.53" header="0.512" footer="0.512"/>
  <pageSetup horizontalDpi="1200" verticalDpi="1200" orientation="portrait" paperSize="9" scale="9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36"/>
  <sheetViews>
    <sheetView showZeros="0" zoomScalePageLayoutView="0" workbookViewId="0" topLeftCell="A1">
      <selection activeCell="AC1" sqref="AC1:AH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39</v>
      </c>
      <c r="U1" s="115"/>
      <c r="V1" s="115"/>
      <c r="W1" s="115"/>
      <c r="X1" s="115"/>
      <c r="Y1" s="115"/>
      <c r="Z1" s="115"/>
      <c r="AA1" s="115"/>
      <c r="AC1" s="117" t="s">
        <v>14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"令和"&amp;'表紙'!C5&amp;"年度 伊勢崎市佐波郡中学校（春季　　総合体育大会　　新人）"</f>
        <v>令和4年度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26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31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"&amp;'初期１'!G20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IF('初期１'!G23="","","コーチ　　"&amp;'初期１'!G23)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77</v>
      </c>
      <c r="Q9" s="1" t="s">
        <v>27</v>
      </c>
      <c r="AB9" s="1"/>
    </row>
    <row r="10" spans="1:50" ht="25.5" customHeight="1">
      <c r="A10" s="3" t="s">
        <v>78</v>
      </c>
      <c r="B10" s="109" t="s">
        <v>79</v>
      </c>
      <c r="C10" s="109"/>
      <c r="D10" s="4" t="s">
        <v>2</v>
      </c>
      <c r="E10" s="109" t="s">
        <v>79</v>
      </c>
      <c r="F10" s="109"/>
      <c r="G10" s="4" t="s">
        <v>2</v>
      </c>
      <c r="H10" s="3" t="s">
        <v>78</v>
      </c>
      <c r="I10" s="109" t="s">
        <v>79</v>
      </c>
      <c r="J10" s="109"/>
      <c r="K10" s="4" t="s">
        <v>2</v>
      </c>
      <c r="L10" s="109" t="s">
        <v>79</v>
      </c>
      <c r="M10" s="109"/>
      <c r="N10" s="4" t="s">
        <v>2</v>
      </c>
      <c r="Q10" s="3" t="s">
        <v>28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28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3"/>
      <c r="J11" s="3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80</v>
      </c>
      <c r="Q14" s="1" t="s">
        <v>30</v>
      </c>
      <c r="AB14" s="1"/>
    </row>
    <row r="15" spans="1:51" ht="25.5" customHeight="1">
      <c r="A15" s="3" t="s">
        <v>78</v>
      </c>
      <c r="B15" s="109" t="s">
        <v>79</v>
      </c>
      <c r="C15" s="109"/>
      <c r="D15" s="4" t="s">
        <v>2</v>
      </c>
      <c r="E15" s="4"/>
      <c r="F15" s="4"/>
      <c r="G15" s="4"/>
      <c r="H15" s="3" t="s">
        <v>78</v>
      </c>
      <c r="I15" s="109" t="s">
        <v>79</v>
      </c>
      <c r="J15" s="109"/>
      <c r="K15" s="4" t="s">
        <v>2</v>
      </c>
      <c r="L15" s="109" t="s">
        <v>79</v>
      </c>
      <c r="M15" s="109"/>
      <c r="N15" s="4" t="s">
        <v>2</v>
      </c>
      <c r="P15" s="47" t="s">
        <v>41</v>
      </c>
      <c r="Q15" s="3" t="s">
        <v>28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28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42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/>
      <c r="Q18" s="4">
        <v>5</v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v>6</v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v>7</v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v>8</v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v>9</v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v>10</v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v>11</v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v>12</v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v>13</v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v>14</v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v>15</v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v>16</v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ht="6.75" customHeight="1">
      <c r="AB25" s="1"/>
    </row>
    <row r="26" spans="17:50" ht="33" customHeight="1">
      <c r="Q26" s="122" t="s">
        <v>85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</row>
    <row r="27" spans="18:28" ht="25.5" customHeight="1">
      <c r="R27" s="1" t="s">
        <v>86</v>
      </c>
      <c r="Z27" s="1" t="s">
        <v>87</v>
      </c>
      <c r="AB27" s="1"/>
    </row>
    <row r="28" spans="26:28" ht="25.5" customHeight="1">
      <c r="Z28" s="1" t="s">
        <v>88</v>
      </c>
      <c r="AB28" s="1"/>
    </row>
    <row r="29" spans="17:28" ht="25.5" customHeight="1">
      <c r="Q29" s="1" t="s">
        <v>89</v>
      </c>
      <c r="AB29" s="1"/>
    </row>
    <row r="30" spans="17:48" ht="25.5" customHeight="1">
      <c r="Q30" s="55" t="s">
        <v>90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5.2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7:48" ht="25.5" customHeight="1">
      <c r="Q32" s="31"/>
      <c r="R32" s="31"/>
      <c r="S32" s="31" t="str">
        <f>"令和"&amp;'表紙'!C5&amp;"年　　　月　　　日"</f>
        <v>令和4年　　　月　　　日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0" t="str">
        <f>"学校名　　"&amp;'初期１'!G8</f>
        <v>学校名　　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</row>
    <row r="34" spans="17:48" ht="25.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7:48" ht="25.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20" t="str">
        <f>"学校長名　　　"&amp;'初期１'!G11&amp;"　　印"</f>
        <v>学校長名　　　　　印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</row>
    <row r="36" spans="17:48" ht="18.75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</sheetData>
  <sheetProtection/>
  <mergeCells count="155"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X10:Y10"/>
    <mergeCell ref="Z12:AB12"/>
    <mergeCell ref="AE35:AV35"/>
    <mergeCell ref="Q26:AX26"/>
    <mergeCell ref="U11:W11"/>
    <mergeCell ref="X11:Y11"/>
    <mergeCell ref="Z11:AB11"/>
    <mergeCell ref="AL11:AN11"/>
    <mergeCell ref="AO11:AP11"/>
    <mergeCell ref="AQ11:AS11"/>
    <mergeCell ref="AT11:AV11"/>
    <mergeCell ref="AF10:AG10"/>
    <mergeCell ref="AI10:AN10"/>
    <mergeCell ref="AE33:AV33"/>
    <mergeCell ref="AF11:AG11"/>
    <mergeCell ref="AK7:AX7"/>
    <mergeCell ref="AK8:AX8"/>
    <mergeCell ref="AQ10:AV10"/>
    <mergeCell ref="AW11:AX11"/>
    <mergeCell ref="AC11:AE11"/>
    <mergeCell ref="AC12:AE12"/>
    <mergeCell ref="A6:K6"/>
    <mergeCell ref="Q6:AB6"/>
    <mergeCell ref="B10:C10"/>
    <mergeCell ref="E10:F10"/>
    <mergeCell ref="L10:M10"/>
    <mergeCell ref="R10:W10"/>
    <mergeCell ref="I10:J10"/>
    <mergeCell ref="Z10:AE10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F12:AG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AF15:AG15"/>
    <mergeCell ref="I15:J15"/>
    <mergeCell ref="Z16:AB16"/>
    <mergeCell ref="AC16:AE16"/>
    <mergeCell ref="AF16:AG16"/>
    <mergeCell ref="AI16:AK16"/>
    <mergeCell ref="AQ15:AV15"/>
    <mergeCell ref="AW12:AX12"/>
    <mergeCell ref="AI15:AN15"/>
    <mergeCell ref="AW15:AX15"/>
    <mergeCell ref="AO15:AP15"/>
    <mergeCell ref="AW16:AX16"/>
    <mergeCell ref="R17:T17"/>
    <mergeCell ref="U17:W17"/>
    <mergeCell ref="X17:Y17"/>
    <mergeCell ref="Z17:AB17"/>
    <mergeCell ref="AC17:AE17"/>
    <mergeCell ref="AF17:AG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AL18:AN18"/>
    <mergeCell ref="AQ18:AS18"/>
    <mergeCell ref="AT18:AV18"/>
    <mergeCell ref="AL17:AN17"/>
    <mergeCell ref="AO17:AP17"/>
    <mergeCell ref="AQ17:AS17"/>
    <mergeCell ref="AT17:AV17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R20:T20"/>
    <mergeCell ref="U20:W20"/>
    <mergeCell ref="X20:Y20"/>
    <mergeCell ref="Z20:AB20"/>
    <mergeCell ref="AC20:AE20"/>
    <mergeCell ref="AF20:AG20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AQ21:AS21"/>
    <mergeCell ref="AT21:AV21"/>
    <mergeCell ref="AO22:AP22"/>
    <mergeCell ref="AQ22:AS22"/>
    <mergeCell ref="AT22:AV22"/>
    <mergeCell ref="AT23:AV23"/>
    <mergeCell ref="AO23:AP23"/>
    <mergeCell ref="R23:T23"/>
    <mergeCell ref="U23:W23"/>
    <mergeCell ref="X23:Y23"/>
    <mergeCell ref="Z23:AB23"/>
    <mergeCell ref="AL23:AN23"/>
    <mergeCell ref="AO21:AP21"/>
    <mergeCell ref="R22:T22"/>
    <mergeCell ref="U22:W22"/>
    <mergeCell ref="X22:Y22"/>
    <mergeCell ref="Z22:AB22"/>
    <mergeCell ref="AC23:AE23"/>
    <mergeCell ref="AF23:AG23"/>
    <mergeCell ref="AW23:AX23"/>
    <mergeCell ref="AL22:AN22"/>
    <mergeCell ref="AI22:AK22"/>
    <mergeCell ref="AI23:AK23"/>
    <mergeCell ref="AW22:AX22"/>
    <mergeCell ref="AQ23:AS23"/>
    <mergeCell ref="AC22:AE22"/>
    <mergeCell ref="AF22:AG22"/>
  </mergeCells>
  <hyperlinks>
    <hyperlink ref="P1" location="表紙!A1" display="表紙へ戻る"/>
    <hyperlink ref="T1:AA1" location="男夏!A1" display="男子総体申込表へ"/>
    <hyperlink ref="AC1:AH1" location="初期１!A1" display="他季参加申込書へ"/>
  </hyperlinks>
  <printOptions/>
  <pageMargins left="0.69" right="0.42" top="0.51" bottom="0.53" header="0.512" footer="0.512"/>
  <pageSetup orientation="portrait" paperSize="9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34"/>
  <sheetViews>
    <sheetView showZeros="0" tabSelected="1" zoomScalePageLayoutView="0" workbookViewId="0" topLeftCell="A16">
      <selection activeCell="S31" sqref="S3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83</v>
      </c>
      <c r="U1" s="115"/>
      <c r="V1" s="115"/>
      <c r="W1" s="115"/>
      <c r="X1" s="115"/>
      <c r="Y1" s="115"/>
      <c r="Z1" s="115"/>
      <c r="AA1" s="115"/>
      <c r="AC1" s="117" t="s">
        <v>14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"令和"&amp;'表紙'!C5&amp;"年度 伊勢崎市佐波郡中学校（春季　　総合体育大会　　新人）"</f>
        <v>令和4年度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26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31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"&amp;'初期１'!G20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IF('初期１'!G23="","","コーチ　　"&amp;'初期１'!G23)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77</v>
      </c>
      <c r="Q9" s="1" t="s">
        <v>27</v>
      </c>
      <c r="AB9" s="1"/>
    </row>
    <row r="10" spans="1:50" ht="25.5" customHeight="1">
      <c r="A10" s="3" t="s">
        <v>78</v>
      </c>
      <c r="B10" s="109" t="s">
        <v>79</v>
      </c>
      <c r="C10" s="109"/>
      <c r="D10" s="4" t="s">
        <v>2</v>
      </c>
      <c r="E10" s="109" t="s">
        <v>79</v>
      </c>
      <c r="F10" s="109"/>
      <c r="G10" s="4" t="s">
        <v>2</v>
      </c>
      <c r="H10" s="3" t="s">
        <v>78</v>
      </c>
      <c r="I10" s="109" t="s">
        <v>79</v>
      </c>
      <c r="J10" s="109"/>
      <c r="K10" s="4" t="s">
        <v>2</v>
      </c>
      <c r="L10" s="109" t="s">
        <v>79</v>
      </c>
      <c r="M10" s="109"/>
      <c r="N10" s="4" t="s">
        <v>2</v>
      </c>
      <c r="Q10" s="3" t="s">
        <v>28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28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3"/>
      <c r="J11" s="3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80</v>
      </c>
      <c r="Q14" s="1" t="s">
        <v>30</v>
      </c>
      <c r="AB14" s="1"/>
    </row>
    <row r="15" spans="1:51" ht="25.5" customHeight="1">
      <c r="A15" s="3" t="s">
        <v>78</v>
      </c>
      <c r="B15" s="109" t="s">
        <v>79</v>
      </c>
      <c r="C15" s="109"/>
      <c r="D15" s="4" t="s">
        <v>2</v>
      </c>
      <c r="E15" s="4"/>
      <c r="F15" s="4"/>
      <c r="G15" s="4"/>
      <c r="H15" s="3" t="s">
        <v>78</v>
      </c>
      <c r="I15" s="109" t="s">
        <v>79</v>
      </c>
      <c r="J15" s="109"/>
      <c r="K15" s="4" t="s">
        <v>2</v>
      </c>
      <c r="L15" s="109" t="s">
        <v>79</v>
      </c>
      <c r="M15" s="109"/>
      <c r="N15" s="4" t="s">
        <v>2</v>
      </c>
      <c r="P15" s="47" t="s">
        <v>41</v>
      </c>
      <c r="Q15" s="3" t="s">
        <v>28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28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42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/>
      <c r="Q18" s="4">
        <v>5</v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v>6</v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v>7</v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v>8</v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v>9</v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v>10</v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v>11</v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v>12</v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v>13</v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v>14</v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v>15</v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v>16</v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8:28" ht="25.5" customHeight="1">
      <c r="R25" s="1" t="s">
        <v>86</v>
      </c>
      <c r="Z25" s="1" t="s">
        <v>87</v>
      </c>
      <c r="AB25" s="1"/>
    </row>
    <row r="26" spans="26:28" ht="25.5" customHeight="1">
      <c r="Z26" s="57" t="s">
        <v>88</v>
      </c>
      <c r="AB26" s="1"/>
    </row>
    <row r="27" spans="17:28" ht="25.5" customHeight="1">
      <c r="Q27" s="1" t="s">
        <v>89</v>
      </c>
      <c r="AB27" s="1"/>
    </row>
    <row r="28" spans="17:48" ht="25.5" customHeight="1">
      <c r="Q28" s="55" t="s">
        <v>90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7:48" ht="5.2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7:48" ht="25.5" customHeight="1">
      <c r="Q30" s="31"/>
      <c r="R30" s="31"/>
      <c r="S30" s="31" t="str">
        <f>"令和"&amp;'表紙'!C5&amp;"年　9 月　15　日"</f>
        <v>令和4年　9 月　15　日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25.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130" t="str">
        <f>"学校名　　"&amp;'初期１'!G8</f>
        <v>学校名　　</v>
      </c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</row>
    <row r="32" spans="17:48" ht="25.5" customHeight="1"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0" t="str">
        <f>"学校長名　　　"&amp;'初期１'!G11&amp;"　　印"</f>
        <v>学校長名　　　　　印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</row>
    <row r="34" spans="17:48" ht="18.75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</sheetData>
  <sheetProtection/>
  <mergeCells count="154">
    <mergeCell ref="AT11:AV11"/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AC11:AE11"/>
    <mergeCell ref="AC12:AE12"/>
    <mergeCell ref="Z12:AB12"/>
    <mergeCell ref="U11:W11"/>
    <mergeCell ref="X11:Y11"/>
    <mergeCell ref="Z11:AB11"/>
    <mergeCell ref="AF10:AG10"/>
    <mergeCell ref="AI10:AN10"/>
    <mergeCell ref="AF11:AG11"/>
    <mergeCell ref="AK7:AX7"/>
    <mergeCell ref="AK8:AX8"/>
    <mergeCell ref="AQ10:AV10"/>
    <mergeCell ref="AW11:AX11"/>
    <mergeCell ref="AL11:AN11"/>
    <mergeCell ref="AO11:AP11"/>
    <mergeCell ref="AQ11:AS11"/>
    <mergeCell ref="A6:K6"/>
    <mergeCell ref="Q6:AB6"/>
    <mergeCell ref="B10:C10"/>
    <mergeCell ref="E10:F10"/>
    <mergeCell ref="L10:M10"/>
    <mergeCell ref="R10:W10"/>
    <mergeCell ref="I10:J10"/>
    <mergeCell ref="Z10:AE10"/>
    <mergeCell ref="X10:Y10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F12:AG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AF15:AG15"/>
    <mergeCell ref="I15:J15"/>
    <mergeCell ref="Z16:AB16"/>
    <mergeCell ref="AC16:AE16"/>
    <mergeCell ref="AF16:AG16"/>
    <mergeCell ref="AI16:AK16"/>
    <mergeCell ref="AQ15:AV15"/>
    <mergeCell ref="AW12:AX12"/>
    <mergeCell ref="AI15:AN15"/>
    <mergeCell ref="AW15:AX15"/>
    <mergeCell ref="AO15:AP15"/>
    <mergeCell ref="AW16:AX16"/>
    <mergeCell ref="R17:T17"/>
    <mergeCell ref="U17:W17"/>
    <mergeCell ref="X17:Y17"/>
    <mergeCell ref="Z17:AB17"/>
    <mergeCell ref="AC17:AE17"/>
    <mergeCell ref="AF17:AG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AL18:AN18"/>
    <mergeCell ref="AQ18:AS18"/>
    <mergeCell ref="AT18:AV18"/>
    <mergeCell ref="AL17:AN17"/>
    <mergeCell ref="AO17:AP17"/>
    <mergeCell ref="AQ17:AS17"/>
    <mergeCell ref="AT17:AV17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R20:T20"/>
    <mergeCell ref="U20:W20"/>
    <mergeCell ref="X20:Y20"/>
    <mergeCell ref="Z20:AB20"/>
    <mergeCell ref="AC20:AE20"/>
    <mergeCell ref="AF20:AG20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R22:T22"/>
    <mergeCell ref="U22:W22"/>
    <mergeCell ref="X22:Y22"/>
    <mergeCell ref="Z22:AB22"/>
    <mergeCell ref="AC22:AE22"/>
    <mergeCell ref="AF22:AG22"/>
    <mergeCell ref="AO21:AP21"/>
    <mergeCell ref="AQ23:AS23"/>
    <mergeCell ref="AQ21:AS21"/>
    <mergeCell ref="AT21:AV21"/>
    <mergeCell ref="AO22:AP22"/>
    <mergeCell ref="AQ22:AS22"/>
    <mergeCell ref="AT22:AV22"/>
    <mergeCell ref="AT23:AV23"/>
    <mergeCell ref="AW23:AX23"/>
    <mergeCell ref="AL22:AN22"/>
    <mergeCell ref="AI22:AK22"/>
    <mergeCell ref="AI23:AK23"/>
    <mergeCell ref="AW22:AX22"/>
    <mergeCell ref="AE31:AV31"/>
    <mergeCell ref="AE33:AV33"/>
    <mergeCell ref="R23:T23"/>
    <mergeCell ref="U23:W23"/>
    <mergeCell ref="X23:Y23"/>
    <mergeCell ref="Z23:AB23"/>
    <mergeCell ref="AL23:AN23"/>
    <mergeCell ref="AO23:AP23"/>
    <mergeCell ref="AC23:AE23"/>
    <mergeCell ref="AF23:AG23"/>
  </mergeCells>
  <hyperlinks>
    <hyperlink ref="P1" location="表紙!A1" display="表紙へ戻る"/>
    <hyperlink ref="T1:AA1" location="男新!A1" display="男子新人申込表へ"/>
    <hyperlink ref="AC1:AH1" location="初期１!A1" display="他季参加申込書へ"/>
  </hyperlinks>
  <printOptions/>
  <pageMargins left="0.68" right="0.42" top="0.51" bottom="0.53" header="0.512" footer="0.512"/>
  <pageSetup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3" max="13" width="8.875" style="0" customWidth="1"/>
    <col min="14" max="16384" width="9.00390625" style="14" customWidth="1"/>
  </cols>
  <sheetData>
    <row r="1" ht="12.7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43</v>
      </c>
      <c r="C5" s="38" t="e">
        <f>VLOOKUP('初期１'!$J$8,'初期１'!$R$5:$S$17,2,FALSE)</f>
        <v>#N/A</v>
      </c>
      <c r="D5" s="39" t="s">
        <v>44</v>
      </c>
      <c r="E5" s="77" t="s">
        <v>45</v>
      </c>
      <c r="F5" s="78"/>
      <c r="G5" s="79" t="s">
        <v>46</v>
      </c>
      <c r="H5" s="81" t="s">
        <v>2</v>
      </c>
      <c r="I5" s="77" t="s">
        <v>47</v>
      </c>
      <c r="J5" s="78"/>
      <c r="K5" s="79" t="s">
        <v>48</v>
      </c>
      <c r="L5" s="81" t="s">
        <v>2</v>
      </c>
    </row>
    <row r="6" spans="2:12" ht="29.25" customHeight="1">
      <c r="B6" s="37"/>
      <c r="C6" s="42"/>
      <c r="D6" s="39"/>
      <c r="E6" s="40" t="s">
        <v>49</v>
      </c>
      <c r="F6" s="40" t="s">
        <v>50</v>
      </c>
      <c r="G6" s="80"/>
      <c r="H6" s="82"/>
      <c r="I6" s="40" t="s">
        <v>49</v>
      </c>
      <c r="J6" s="40" t="s">
        <v>50</v>
      </c>
      <c r="K6" s="80"/>
      <c r="L6" s="82"/>
    </row>
    <row r="7" spans="2:12" ht="29.25" customHeight="1">
      <c r="B7" s="37"/>
      <c r="C7" s="42"/>
      <c r="D7" s="39"/>
      <c r="E7" s="40" t="s">
        <v>51</v>
      </c>
      <c r="F7" s="40" t="s">
        <v>52</v>
      </c>
      <c r="G7" s="41" t="s">
        <v>53</v>
      </c>
      <c r="H7" s="41">
        <v>2</v>
      </c>
      <c r="I7" s="40" t="s">
        <v>29</v>
      </c>
      <c r="J7" s="40" t="s">
        <v>54</v>
      </c>
      <c r="K7" s="41" t="s">
        <v>55</v>
      </c>
      <c r="L7" s="41">
        <v>2</v>
      </c>
    </row>
    <row r="8" spans="2:12" ht="29.25" customHeight="1">
      <c r="B8" s="43">
        <f>'男春'!P16</f>
        <v>0</v>
      </c>
      <c r="C8" s="39" t="e">
        <f>C5+1</f>
        <v>#N/A</v>
      </c>
      <c r="D8" s="39">
        <v>1</v>
      </c>
      <c r="E8" s="49">
        <f>'男春'!R16</f>
      </c>
      <c r="F8" s="49">
        <f>'男春'!U16</f>
      </c>
      <c r="G8" s="49"/>
      <c r="H8" s="49">
        <f>'男春'!X16</f>
      </c>
      <c r="I8" s="49">
        <f>'男春'!Z16</f>
      </c>
      <c r="J8" s="49">
        <f>'男春'!AC16</f>
      </c>
      <c r="K8" s="49"/>
      <c r="L8" s="49">
        <f>'男春'!AF16</f>
      </c>
    </row>
    <row r="9" spans="2:12" ht="29.25" customHeight="1">
      <c r="B9" s="43">
        <f>'男春'!AY16</f>
        <v>0</v>
      </c>
      <c r="C9" s="39" t="e">
        <f>C8+1</f>
        <v>#N/A</v>
      </c>
      <c r="D9" s="39">
        <v>2</v>
      </c>
      <c r="E9" s="49">
        <f>'男春'!AI16</f>
      </c>
      <c r="F9" s="49">
        <f>'男春'!AL16</f>
      </c>
      <c r="G9" s="49"/>
      <c r="H9" s="49">
        <f>'男春'!AO16</f>
      </c>
      <c r="I9" s="49">
        <f>'男春'!AQ16</f>
      </c>
      <c r="J9" s="49">
        <f>'男春'!AT16</f>
      </c>
      <c r="K9" s="49"/>
      <c r="L9" s="49">
        <f>'男春'!AW16</f>
      </c>
    </row>
    <row r="10" spans="2:12" ht="29.25" customHeight="1">
      <c r="B10" s="43">
        <f>'男春'!P17</f>
        <v>0</v>
      </c>
      <c r="C10" s="39" t="e">
        <f aca="true" t="shared" si="0" ref="C10:C23">C9+1</f>
        <v>#N/A</v>
      </c>
      <c r="D10" s="39">
        <v>3</v>
      </c>
      <c r="E10" s="49">
        <f>'男春'!R17</f>
      </c>
      <c r="F10" s="49">
        <f>'男春'!U17</f>
      </c>
      <c r="G10" s="49"/>
      <c r="H10" s="49">
        <f>'男春'!X17</f>
      </c>
      <c r="I10" s="49">
        <f>'男春'!Z17</f>
      </c>
      <c r="J10" s="49">
        <f>'男春'!AC17</f>
      </c>
      <c r="K10" s="49"/>
      <c r="L10" s="49">
        <f>'男春'!AF17</f>
      </c>
    </row>
    <row r="11" spans="2:12" ht="29.25" customHeight="1">
      <c r="B11" s="43">
        <f>'男春'!AY17</f>
        <v>0</v>
      </c>
      <c r="C11" s="39" t="e">
        <f t="shared" si="0"/>
        <v>#N/A</v>
      </c>
      <c r="D11" s="39">
        <v>4</v>
      </c>
      <c r="E11" s="49">
        <f>'男春'!AI17</f>
      </c>
      <c r="F11" s="49">
        <f>'男春'!AL17</f>
      </c>
      <c r="G11" s="49"/>
      <c r="H11" s="49">
        <f>'男春'!AO17</f>
      </c>
      <c r="I11" s="49">
        <f>'男春'!AQ17</f>
      </c>
      <c r="J11" s="49">
        <f>'男春'!AT17</f>
      </c>
      <c r="K11" s="49"/>
      <c r="L11" s="49">
        <f>'男春'!AW17</f>
      </c>
    </row>
    <row r="12" spans="2:12" ht="29.25" customHeight="1">
      <c r="B12" s="43">
        <f>'男春'!P18</f>
        <v>0</v>
      </c>
      <c r="C12" s="39" t="e">
        <f t="shared" si="0"/>
        <v>#N/A</v>
      </c>
      <c r="D12" s="39">
        <v>5</v>
      </c>
      <c r="E12" s="49">
        <f>'男春'!R18</f>
      </c>
      <c r="F12" s="49">
        <f>'男春'!U18</f>
      </c>
      <c r="G12" s="49"/>
      <c r="H12" s="49">
        <f>'男春'!X18</f>
      </c>
      <c r="I12" s="49">
        <f>'男春'!Z18</f>
      </c>
      <c r="J12" s="49">
        <f>'男春'!AC18</f>
      </c>
      <c r="K12" s="49"/>
      <c r="L12" s="49">
        <f>'男春'!AF18</f>
      </c>
    </row>
    <row r="13" spans="2:12" ht="29.25" customHeight="1">
      <c r="B13" s="43">
        <f>'男春'!AY18</f>
        <v>0</v>
      </c>
      <c r="C13" s="39" t="e">
        <f t="shared" si="0"/>
        <v>#N/A</v>
      </c>
      <c r="D13" s="39">
        <v>6</v>
      </c>
      <c r="E13" s="49">
        <f>'男春'!AI18</f>
      </c>
      <c r="F13" s="49">
        <f>'男春'!AL18</f>
      </c>
      <c r="G13" s="49"/>
      <c r="H13" s="49">
        <f>'男春'!AO18</f>
      </c>
      <c r="I13" s="49">
        <f>'男春'!AQ18</f>
      </c>
      <c r="J13" s="49">
        <f>'男春'!AT18</f>
      </c>
      <c r="K13" s="49"/>
      <c r="L13" s="49">
        <f>'男春'!AW18</f>
      </c>
    </row>
    <row r="14" spans="2:12" ht="29.25" customHeight="1">
      <c r="B14" s="43">
        <f>'男春'!P19</f>
        <v>0</v>
      </c>
      <c r="C14" s="39" t="e">
        <f t="shared" si="0"/>
        <v>#N/A</v>
      </c>
      <c r="D14" s="39">
        <v>7</v>
      </c>
      <c r="E14" s="49">
        <f>'男春'!R19</f>
      </c>
      <c r="F14" s="49">
        <f>'男春'!U19</f>
      </c>
      <c r="G14" s="49"/>
      <c r="H14" s="49">
        <f>'男春'!X19</f>
      </c>
      <c r="I14" s="49">
        <f>'男春'!Z19</f>
      </c>
      <c r="J14" s="49">
        <f>'男春'!AC19</f>
      </c>
      <c r="K14" s="49"/>
      <c r="L14" s="49">
        <f>'男春'!AF19</f>
      </c>
    </row>
    <row r="15" spans="2:12" ht="29.25" customHeight="1">
      <c r="B15" s="43">
        <f>'男春'!AY19</f>
        <v>0</v>
      </c>
      <c r="C15" s="39" t="e">
        <f t="shared" si="0"/>
        <v>#N/A</v>
      </c>
      <c r="D15" s="39">
        <v>8</v>
      </c>
      <c r="E15" s="49">
        <f>'男春'!AI19</f>
      </c>
      <c r="F15" s="49">
        <f>'男春'!AL19</f>
      </c>
      <c r="G15" s="49"/>
      <c r="H15" s="49">
        <f>'男春'!AO19</f>
      </c>
      <c r="I15" s="49">
        <f>'男春'!AQ19</f>
      </c>
      <c r="J15" s="49">
        <f>'男春'!AT19</f>
      </c>
      <c r="K15" s="49"/>
      <c r="L15" s="49">
        <f>'男春'!AW19</f>
      </c>
    </row>
    <row r="16" spans="2:12" ht="29.25" customHeight="1">
      <c r="B16" s="43">
        <f>'男春'!P20</f>
        <v>0</v>
      </c>
      <c r="C16" s="39" t="e">
        <f t="shared" si="0"/>
        <v>#N/A</v>
      </c>
      <c r="D16" s="39">
        <v>9</v>
      </c>
      <c r="E16" s="49">
        <f>'男春'!R20</f>
      </c>
      <c r="F16" s="49">
        <f>'男春'!U20</f>
      </c>
      <c r="G16" s="49"/>
      <c r="H16" s="49">
        <f>'男春'!X20</f>
      </c>
      <c r="I16" s="49">
        <f>'男春'!Z20</f>
      </c>
      <c r="J16" s="49">
        <f>'男春'!AC20</f>
      </c>
      <c r="K16" s="49"/>
      <c r="L16" s="49">
        <f>'男春'!AF20</f>
      </c>
    </row>
    <row r="17" spans="2:12" ht="29.25" customHeight="1">
      <c r="B17" s="43">
        <f>'男春'!AY20</f>
        <v>0</v>
      </c>
      <c r="C17" s="39" t="e">
        <f t="shared" si="0"/>
        <v>#N/A</v>
      </c>
      <c r="D17" s="39">
        <v>10</v>
      </c>
      <c r="E17" s="49">
        <f>'男春'!AI20</f>
      </c>
      <c r="F17" s="49">
        <f>'男春'!AL20</f>
      </c>
      <c r="G17" s="49"/>
      <c r="H17" s="49">
        <f>'男春'!AO20</f>
      </c>
      <c r="I17" s="49">
        <f>'男春'!AQ20</f>
      </c>
      <c r="J17" s="49">
        <f>'男春'!AT20</f>
      </c>
      <c r="K17" s="49"/>
      <c r="L17" s="49">
        <f>'男春'!AW20</f>
      </c>
    </row>
    <row r="18" spans="2:12" ht="29.25" customHeight="1">
      <c r="B18" s="43">
        <f>'男春'!P21</f>
        <v>0</v>
      </c>
      <c r="C18" s="39" t="e">
        <f t="shared" si="0"/>
        <v>#N/A</v>
      </c>
      <c r="D18" s="39">
        <v>11</v>
      </c>
      <c r="E18" s="49">
        <f>'男春'!R21</f>
      </c>
      <c r="F18" s="49">
        <f>'男春'!U21</f>
      </c>
      <c r="G18" s="49"/>
      <c r="H18" s="49">
        <f>'男春'!X21</f>
      </c>
      <c r="I18" s="49">
        <f>'男春'!Z21</f>
      </c>
      <c r="J18" s="49">
        <f>'男春'!AC21</f>
      </c>
      <c r="K18" s="49"/>
      <c r="L18" s="49">
        <f>'男春'!AF21</f>
      </c>
    </row>
    <row r="19" spans="2:12" ht="29.25" customHeight="1">
      <c r="B19" s="43">
        <f>'男春'!AY21</f>
        <v>0</v>
      </c>
      <c r="C19" s="39" t="e">
        <f t="shared" si="0"/>
        <v>#N/A</v>
      </c>
      <c r="D19" s="39">
        <v>12</v>
      </c>
      <c r="E19" s="49">
        <f>'男春'!AI21</f>
      </c>
      <c r="F19" s="49">
        <f>'男春'!AL21</f>
      </c>
      <c r="G19" s="49"/>
      <c r="H19" s="49">
        <f>'男春'!AO21</f>
      </c>
      <c r="I19" s="49">
        <f>'男春'!AQ21</f>
      </c>
      <c r="J19" s="49">
        <f>'男春'!AT21</f>
      </c>
      <c r="K19" s="49"/>
      <c r="L19" s="49">
        <f>'男春'!AW21</f>
      </c>
    </row>
    <row r="20" spans="2:12" ht="29.25" customHeight="1">
      <c r="B20" s="43">
        <f>'男春'!P22</f>
        <v>0</v>
      </c>
      <c r="C20" s="39" t="e">
        <f t="shared" si="0"/>
        <v>#N/A</v>
      </c>
      <c r="D20" s="39">
        <v>13</v>
      </c>
      <c r="E20" s="49">
        <f>'男春'!R22</f>
      </c>
      <c r="F20" s="49">
        <f>'男春'!U22</f>
      </c>
      <c r="G20" s="49"/>
      <c r="H20" s="49">
        <f>'男春'!X22</f>
      </c>
      <c r="I20" s="49">
        <f>'男春'!Z22</f>
      </c>
      <c r="J20" s="49">
        <f>'男春'!AC22</f>
      </c>
      <c r="K20" s="49"/>
      <c r="L20" s="49">
        <f>'男春'!AF22</f>
      </c>
    </row>
    <row r="21" spans="2:12" ht="29.25" customHeight="1">
      <c r="B21" s="43">
        <f>'男春'!AY22</f>
        <v>0</v>
      </c>
      <c r="C21" s="39" t="e">
        <f t="shared" si="0"/>
        <v>#N/A</v>
      </c>
      <c r="D21" s="39">
        <v>14</v>
      </c>
      <c r="E21" s="49">
        <f>'男春'!AI22</f>
      </c>
      <c r="F21" s="49">
        <f>'男春'!AL22</f>
      </c>
      <c r="G21" s="49"/>
      <c r="H21" s="49">
        <f>'男春'!AO22</f>
      </c>
      <c r="I21" s="49">
        <f>'男春'!AQ22</f>
      </c>
      <c r="J21" s="49">
        <f>'男春'!AT22</f>
      </c>
      <c r="K21" s="49"/>
      <c r="L21" s="49">
        <f>'男春'!AW22</f>
      </c>
    </row>
    <row r="22" spans="2:12" ht="29.25" customHeight="1">
      <c r="B22" s="43">
        <f>'男春'!P23</f>
        <v>0</v>
      </c>
      <c r="C22" s="39" t="e">
        <f t="shared" si="0"/>
        <v>#N/A</v>
      </c>
      <c r="D22" s="39">
        <v>15</v>
      </c>
      <c r="E22" s="49">
        <f>'男春'!R23</f>
      </c>
      <c r="F22" s="49">
        <f>'男春'!U23</f>
      </c>
      <c r="G22" s="49"/>
      <c r="H22" s="49">
        <f>'男春'!X23</f>
      </c>
      <c r="I22" s="49">
        <f>'男春'!Z23</f>
      </c>
      <c r="J22" s="49">
        <f>'男春'!AC23</f>
      </c>
      <c r="K22" s="49"/>
      <c r="L22" s="49">
        <f>'男春'!AF23</f>
      </c>
    </row>
    <row r="23" spans="2:12" ht="29.25" customHeight="1">
      <c r="B23" s="43">
        <f>'男春'!AY23</f>
        <v>0</v>
      </c>
      <c r="C23" s="39" t="e">
        <f t="shared" si="0"/>
        <v>#N/A</v>
      </c>
      <c r="D23" s="39">
        <v>16</v>
      </c>
      <c r="E23" s="49">
        <f>'男春'!AI23</f>
      </c>
      <c r="F23" s="49">
        <f>'男春'!AL23</f>
      </c>
      <c r="G23" s="49"/>
      <c r="H23" s="49">
        <f>'男春'!AO23</f>
      </c>
      <c r="I23" s="49">
        <f>'男春'!AQ23</f>
      </c>
      <c r="J23" s="49">
        <f>'男春'!AT23</f>
      </c>
      <c r="K23" s="49"/>
      <c r="L23" s="49">
        <f>'男春'!AW23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56</v>
      </c>
    </row>
    <row r="26" ht="19.5" customHeight="1">
      <c r="C26" s="44" t="s">
        <v>57</v>
      </c>
    </row>
    <row r="27" ht="19.5" customHeight="1">
      <c r="C27" s="44" t="s">
        <v>58</v>
      </c>
    </row>
    <row r="28" ht="19.5" customHeight="1">
      <c r="C28" s="14" t="s">
        <v>59</v>
      </c>
    </row>
    <row r="29" ht="19.5" customHeight="1">
      <c r="C29" s="14" t="s">
        <v>60</v>
      </c>
    </row>
    <row r="30" ht="19.5" customHeight="1">
      <c r="C30" s="14" t="s">
        <v>61</v>
      </c>
    </row>
    <row r="31" ht="12.75">
      <c r="C31" s="14" t="s">
        <v>62</v>
      </c>
    </row>
    <row r="32" ht="12.75">
      <c r="C32" s="44" t="s">
        <v>63</v>
      </c>
    </row>
  </sheetData>
  <sheetProtection/>
  <mergeCells count="9">
    <mergeCell ref="H3:L3"/>
    <mergeCell ref="E5:F5"/>
    <mergeCell ref="G5:G6"/>
    <mergeCell ref="H5:H6"/>
    <mergeCell ref="I5:J5"/>
    <mergeCell ref="K5:K6"/>
    <mergeCell ref="L5:L6"/>
    <mergeCell ref="B3:F3"/>
    <mergeCell ref="H4:L4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zoomScalePageLayoutView="0" workbookViewId="0" topLeftCell="A5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3" max="13" width="8.875" style="0" customWidth="1"/>
    <col min="14" max="16384" width="9.00390625" style="14" customWidth="1"/>
  </cols>
  <sheetData>
    <row r="1" ht="12.7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43</v>
      </c>
      <c r="C5" s="38" t="e">
        <f>VLOOKUP('初期１'!$J$8,'初期１'!$R$5:$S$17,2,FALSE)</f>
        <v>#N/A</v>
      </c>
      <c r="D5" s="39" t="s">
        <v>44</v>
      </c>
      <c r="E5" s="77" t="s">
        <v>45</v>
      </c>
      <c r="F5" s="78"/>
      <c r="G5" s="79" t="s">
        <v>46</v>
      </c>
      <c r="H5" s="81" t="s">
        <v>2</v>
      </c>
      <c r="I5" s="77" t="s">
        <v>47</v>
      </c>
      <c r="J5" s="78"/>
      <c r="K5" s="79" t="s">
        <v>48</v>
      </c>
      <c r="L5" s="81" t="s">
        <v>2</v>
      </c>
    </row>
    <row r="6" spans="2:12" ht="29.25" customHeight="1">
      <c r="B6" s="37"/>
      <c r="C6" s="42"/>
      <c r="D6" s="39"/>
      <c r="E6" s="40" t="s">
        <v>49</v>
      </c>
      <c r="F6" s="40" t="s">
        <v>50</v>
      </c>
      <c r="G6" s="80"/>
      <c r="H6" s="82"/>
      <c r="I6" s="40" t="s">
        <v>49</v>
      </c>
      <c r="J6" s="40" t="s">
        <v>50</v>
      </c>
      <c r="K6" s="80"/>
      <c r="L6" s="82"/>
    </row>
    <row r="7" spans="2:12" ht="29.25" customHeight="1">
      <c r="B7" s="37"/>
      <c r="C7" s="42"/>
      <c r="D7" s="39"/>
      <c r="E7" s="40" t="s">
        <v>51</v>
      </c>
      <c r="F7" s="40" t="s">
        <v>52</v>
      </c>
      <c r="G7" s="41" t="s">
        <v>53</v>
      </c>
      <c r="H7" s="41">
        <v>2</v>
      </c>
      <c r="I7" s="40" t="s">
        <v>29</v>
      </c>
      <c r="J7" s="40" t="s">
        <v>54</v>
      </c>
      <c r="K7" s="41" t="s">
        <v>55</v>
      </c>
      <c r="L7" s="41">
        <v>2</v>
      </c>
    </row>
    <row r="8" spans="2:12" ht="29.25" customHeight="1">
      <c r="B8" s="43">
        <f>'女春'!P16</f>
        <v>0</v>
      </c>
      <c r="C8" s="39" t="e">
        <f>C5+1</f>
        <v>#N/A</v>
      </c>
      <c r="D8" s="39">
        <v>1</v>
      </c>
      <c r="E8" s="49">
        <f>'女春'!R16</f>
      </c>
      <c r="F8" s="49">
        <f>'女春'!U16</f>
      </c>
      <c r="G8" s="49"/>
      <c r="H8" s="49">
        <f>'女春'!X16</f>
      </c>
      <c r="I8" s="49">
        <f>'女春'!Z16</f>
      </c>
      <c r="J8" s="49">
        <f>'女春'!AC16</f>
      </c>
      <c r="K8" s="49"/>
      <c r="L8" s="49">
        <f>'女春'!AF16</f>
      </c>
    </row>
    <row r="9" spans="2:12" ht="29.25" customHeight="1">
      <c r="B9" s="43">
        <f>'女春'!AY16</f>
        <v>0</v>
      </c>
      <c r="C9" s="39" t="e">
        <f>C8+1</f>
        <v>#N/A</v>
      </c>
      <c r="D9" s="39">
        <v>2</v>
      </c>
      <c r="E9" s="49">
        <f>'女春'!AI16</f>
      </c>
      <c r="F9" s="49">
        <f>'女春'!AL16</f>
      </c>
      <c r="G9" s="49"/>
      <c r="H9" s="49">
        <f>'女春'!AO16</f>
      </c>
      <c r="I9" s="49">
        <f>'女春'!AQ16</f>
      </c>
      <c r="J9" s="49">
        <f>'女春'!AT16</f>
      </c>
      <c r="K9" s="49"/>
      <c r="L9" s="49">
        <f>'女春'!AW16</f>
      </c>
    </row>
    <row r="10" spans="2:12" ht="29.25" customHeight="1">
      <c r="B10" s="43">
        <f>'女春'!P17</f>
        <v>0</v>
      </c>
      <c r="C10" s="39" t="e">
        <f aca="true" t="shared" si="0" ref="C10:C23">C9+1</f>
        <v>#N/A</v>
      </c>
      <c r="D10" s="39">
        <v>3</v>
      </c>
      <c r="E10" s="49">
        <f>'女春'!R17</f>
      </c>
      <c r="F10" s="49">
        <f>'女春'!U17</f>
      </c>
      <c r="G10" s="49"/>
      <c r="H10" s="49">
        <f>'女春'!X17</f>
      </c>
      <c r="I10" s="49">
        <f>'女春'!Z17</f>
      </c>
      <c r="J10" s="49">
        <f>'女春'!AC17</f>
      </c>
      <c r="K10" s="49"/>
      <c r="L10" s="49">
        <f>'女春'!AF17</f>
      </c>
    </row>
    <row r="11" spans="2:12" ht="29.25" customHeight="1">
      <c r="B11" s="43">
        <f>'女春'!AY17</f>
        <v>0</v>
      </c>
      <c r="C11" s="39" t="e">
        <f t="shared" si="0"/>
        <v>#N/A</v>
      </c>
      <c r="D11" s="39">
        <v>4</v>
      </c>
      <c r="E11" s="49">
        <f>'女春'!AI17</f>
      </c>
      <c r="F11" s="49">
        <f>'女春'!AL17</f>
      </c>
      <c r="G11" s="49"/>
      <c r="H11" s="49">
        <f>'女春'!AO17</f>
      </c>
      <c r="I11" s="49">
        <f>'女春'!AQ17</f>
      </c>
      <c r="J11" s="49">
        <f>'女春'!AT17</f>
      </c>
      <c r="K11" s="49"/>
      <c r="L11" s="49">
        <f>'女春'!AW17</f>
      </c>
    </row>
    <row r="12" spans="2:12" ht="29.25" customHeight="1">
      <c r="B12" s="43">
        <f>'女春'!P18</f>
        <v>0</v>
      </c>
      <c r="C12" s="39" t="e">
        <f t="shared" si="0"/>
        <v>#N/A</v>
      </c>
      <c r="D12" s="39">
        <v>5</v>
      </c>
      <c r="E12" s="49">
        <f>'女春'!R18</f>
      </c>
      <c r="F12" s="49">
        <f>'女春'!U18</f>
      </c>
      <c r="G12" s="49"/>
      <c r="H12" s="49">
        <f>'女春'!X18</f>
      </c>
      <c r="I12" s="49">
        <f>'女春'!Z18</f>
      </c>
      <c r="J12" s="49">
        <f>'女春'!AC18</f>
      </c>
      <c r="K12" s="49"/>
      <c r="L12" s="49">
        <f>'女春'!AF18</f>
      </c>
    </row>
    <row r="13" spans="2:12" ht="29.25" customHeight="1">
      <c r="B13" s="43">
        <f>'女春'!AY18</f>
        <v>0</v>
      </c>
      <c r="C13" s="39" t="e">
        <f t="shared" si="0"/>
        <v>#N/A</v>
      </c>
      <c r="D13" s="39">
        <v>6</v>
      </c>
      <c r="E13" s="49">
        <f>'女春'!AI18</f>
      </c>
      <c r="F13" s="49">
        <f>'女春'!AL18</f>
      </c>
      <c r="G13" s="49"/>
      <c r="H13" s="49">
        <f>'女春'!AO18</f>
      </c>
      <c r="I13" s="49">
        <f>'女春'!AQ18</f>
      </c>
      <c r="J13" s="49">
        <f>'女春'!AT18</f>
      </c>
      <c r="K13" s="49"/>
      <c r="L13" s="49">
        <f>'女春'!AW18</f>
      </c>
    </row>
    <row r="14" spans="2:12" ht="29.25" customHeight="1">
      <c r="B14" s="43">
        <f>'女春'!P19</f>
        <v>0</v>
      </c>
      <c r="C14" s="39" t="e">
        <f t="shared" si="0"/>
        <v>#N/A</v>
      </c>
      <c r="D14" s="39">
        <v>7</v>
      </c>
      <c r="E14" s="49">
        <f>'女春'!R19</f>
      </c>
      <c r="F14" s="49">
        <f>'女春'!U19</f>
      </c>
      <c r="G14" s="49"/>
      <c r="H14" s="49">
        <f>'女春'!X19</f>
      </c>
      <c r="I14" s="49">
        <f>'女春'!Z19</f>
      </c>
      <c r="J14" s="49">
        <f>'女春'!AC19</f>
      </c>
      <c r="K14" s="49"/>
      <c r="L14" s="49">
        <f>'女春'!AF19</f>
      </c>
    </row>
    <row r="15" spans="2:12" ht="29.25" customHeight="1">
      <c r="B15" s="43">
        <f>'女春'!AY19</f>
        <v>0</v>
      </c>
      <c r="C15" s="39" t="e">
        <f t="shared" si="0"/>
        <v>#N/A</v>
      </c>
      <c r="D15" s="39">
        <v>8</v>
      </c>
      <c r="E15" s="49">
        <f>'女春'!AI19</f>
      </c>
      <c r="F15" s="49">
        <f>'女春'!AL19</f>
      </c>
      <c r="G15" s="49"/>
      <c r="H15" s="49">
        <f>'女春'!AO19</f>
      </c>
      <c r="I15" s="49">
        <f>'女春'!AQ19</f>
      </c>
      <c r="J15" s="49">
        <f>'女春'!AT19</f>
      </c>
      <c r="K15" s="49"/>
      <c r="L15" s="49">
        <f>'女春'!AW19</f>
      </c>
    </row>
    <row r="16" spans="2:12" ht="29.25" customHeight="1">
      <c r="B16" s="43">
        <f>'女春'!P20</f>
        <v>0</v>
      </c>
      <c r="C16" s="39" t="e">
        <f t="shared" si="0"/>
        <v>#N/A</v>
      </c>
      <c r="D16" s="39">
        <v>9</v>
      </c>
      <c r="E16" s="49">
        <f>'女春'!R20</f>
      </c>
      <c r="F16" s="49">
        <f>'女春'!U20</f>
      </c>
      <c r="G16" s="49"/>
      <c r="H16" s="49">
        <f>'女春'!X20</f>
      </c>
      <c r="I16" s="49">
        <f>'女春'!Z20</f>
      </c>
      <c r="J16" s="49">
        <f>'女春'!AC20</f>
      </c>
      <c r="K16" s="49"/>
      <c r="L16" s="49">
        <f>'女春'!AF20</f>
      </c>
    </row>
    <row r="17" spans="2:12" ht="29.25" customHeight="1">
      <c r="B17" s="43">
        <f>'女春'!AY20</f>
        <v>0</v>
      </c>
      <c r="C17" s="39" t="e">
        <f t="shared" si="0"/>
        <v>#N/A</v>
      </c>
      <c r="D17" s="39">
        <v>10</v>
      </c>
      <c r="E17" s="49">
        <f>'女春'!AI20</f>
      </c>
      <c r="F17" s="49">
        <f>'女春'!AL20</f>
      </c>
      <c r="G17" s="49"/>
      <c r="H17" s="49">
        <f>'女春'!AO20</f>
      </c>
      <c r="I17" s="49">
        <f>'女春'!AQ20</f>
      </c>
      <c r="J17" s="49">
        <f>'女春'!AT20</f>
      </c>
      <c r="K17" s="49"/>
      <c r="L17" s="49">
        <f>'女春'!AW20</f>
      </c>
    </row>
    <row r="18" spans="2:12" ht="29.25" customHeight="1">
      <c r="B18" s="43">
        <f>'女春'!P21</f>
        <v>0</v>
      </c>
      <c r="C18" s="39" t="e">
        <f t="shared" si="0"/>
        <v>#N/A</v>
      </c>
      <c r="D18" s="39">
        <v>11</v>
      </c>
      <c r="E18" s="49">
        <f>'女春'!R21</f>
      </c>
      <c r="F18" s="49">
        <f>'女春'!U21</f>
      </c>
      <c r="G18" s="49"/>
      <c r="H18" s="49">
        <f>'女春'!X21</f>
      </c>
      <c r="I18" s="49">
        <f>'女春'!Z21</f>
      </c>
      <c r="J18" s="49">
        <f>'女春'!AC21</f>
      </c>
      <c r="K18" s="49"/>
      <c r="L18" s="49">
        <f>'女春'!AF21</f>
      </c>
    </row>
    <row r="19" spans="2:12" ht="29.25" customHeight="1">
      <c r="B19" s="43">
        <f>'女春'!AY21</f>
        <v>0</v>
      </c>
      <c r="C19" s="39" t="e">
        <f t="shared" si="0"/>
        <v>#N/A</v>
      </c>
      <c r="D19" s="39">
        <v>12</v>
      </c>
      <c r="E19" s="49">
        <f>'女春'!AI21</f>
      </c>
      <c r="F19" s="49">
        <f>'女春'!AL21</f>
      </c>
      <c r="G19" s="49"/>
      <c r="H19" s="49">
        <f>'女春'!AO21</f>
      </c>
      <c r="I19" s="49">
        <f>'女春'!AQ21</f>
      </c>
      <c r="J19" s="49">
        <f>'女春'!AT21</f>
      </c>
      <c r="K19" s="49"/>
      <c r="L19" s="49">
        <f>'女春'!AW21</f>
      </c>
    </row>
    <row r="20" spans="2:12" ht="29.25" customHeight="1">
      <c r="B20" s="43">
        <f>'女春'!P22</f>
        <v>0</v>
      </c>
      <c r="C20" s="39" t="e">
        <f t="shared" si="0"/>
        <v>#N/A</v>
      </c>
      <c r="D20" s="39">
        <v>13</v>
      </c>
      <c r="E20" s="49">
        <f>'女春'!R22</f>
      </c>
      <c r="F20" s="49">
        <f>'女春'!U22</f>
      </c>
      <c r="G20" s="49"/>
      <c r="H20" s="49">
        <f>'女春'!X22</f>
      </c>
      <c r="I20" s="49">
        <f>'女春'!Z22</f>
      </c>
      <c r="J20" s="49">
        <f>'女春'!AC22</f>
      </c>
      <c r="K20" s="49"/>
      <c r="L20" s="49">
        <f>'女春'!AF22</f>
      </c>
    </row>
    <row r="21" spans="2:12" ht="29.25" customHeight="1">
      <c r="B21" s="43">
        <f>'女春'!AY22</f>
        <v>0</v>
      </c>
      <c r="C21" s="39" t="e">
        <f t="shared" si="0"/>
        <v>#N/A</v>
      </c>
      <c r="D21" s="39">
        <v>14</v>
      </c>
      <c r="E21" s="49">
        <f>'女春'!AI22</f>
      </c>
      <c r="F21" s="49">
        <f>'女春'!AL22</f>
      </c>
      <c r="G21" s="49"/>
      <c r="H21" s="49">
        <f>'女春'!AO22</f>
      </c>
      <c r="I21" s="49">
        <f>'女春'!AQ22</f>
      </c>
      <c r="J21" s="49">
        <f>'女春'!AT22</f>
      </c>
      <c r="K21" s="49"/>
      <c r="L21" s="49">
        <f>'女春'!AW22</f>
      </c>
    </row>
    <row r="22" spans="2:12" ht="29.25" customHeight="1">
      <c r="B22" s="43">
        <f>'女春'!P23</f>
        <v>0</v>
      </c>
      <c r="C22" s="39" t="e">
        <f t="shared" si="0"/>
        <v>#N/A</v>
      </c>
      <c r="D22" s="39">
        <v>15</v>
      </c>
      <c r="E22" s="49">
        <f>'女春'!R23</f>
      </c>
      <c r="F22" s="49">
        <f>'女春'!U23</f>
      </c>
      <c r="G22" s="49"/>
      <c r="H22" s="49">
        <f>'女春'!X23</f>
      </c>
      <c r="I22" s="49">
        <f>'女春'!Z23</f>
      </c>
      <c r="J22" s="49">
        <f>'女春'!AC23</f>
      </c>
      <c r="K22" s="49"/>
      <c r="L22" s="49">
        <f>'女春'!AF23</f>
      </c>
    </row>
    <row r="23" spans="2:12" ht="29.25" customHeight="1">
      <c r="B23" s="43">
        <f>'女春'!AY23</f>
        <v>0</v>
      </c>
      <c r="C23" s="39" t="e">
        <f t="shared" si="0"/>
        <v>#N/A</v>
      </c>
      <c r="D23" s="39">
        <v>16</v>
      </c>
      <c r="E23" s="49">
        <f>'女春'!AI23</f>
      </c>
      <c r="F23" s="49">
        <f>'女春'!AL23</f>
        <v>0</v>
      </c>
      <c r="G23" s="49"/>
      <c r="H23" s="49">
        <f>'女春'!AO23</f>
      </c>
      <c r="I23" s="49">
        <f>'女春'!AQ23</f>
      </c>
      <c r="J23" s="49">
        <f>'女春'!AT23</f>
      </c>
      <c r="K23" s="49"/>
      <c r="L23" s="49">
        <f>'女春'!AW23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56</v>
      </c>
    </row>
    <row r="26" ht="19.5" customHeight="1">
      <c r="C26" s="44" t="s">
        <v>57</v>
      </c>
    </row>
    <row r="27" ht="19.5" customHeight="1">
      <c r="C27" s="44" t="s">
        <v>58</v>
      </c>
    </row>
    <row r="28" ht="19.5" customHeight="1">
      <c r="C28" s="14" t="s">
        <v>59</v>
      </c>
    </row>
    <row r="29" ht="19.5" customHeight="1">
      <c r="C29" s="14" t="s">
        <v>60</v>
      </c>
    </row>
    <row r="30" ht="19.5" customHeight="1">
      <c r="C30" s="14" t="s">
        <v>61</v>
      </c>
    </row>
    <row r="31" ht="12.75">
      <c r="C31" s="14" t="s">
        <v>62</v>
      </c>
    </row>
    <row r="32" ht="12.75">
      <c r="C32" s="44" t="s">
        <v>63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32"/>
  <sheetViews>
    <sheetView zoomScalePageLayoutView="0" workbookViewId="0" topLeftCell="A2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3" max="13" width="8.875" style="0" customWidth="1"/>
    <col min="14" max="16384" width="9.00390625" style="14" customWidth="1"/>
  </cols>
  <sheetData>
    <row r="1" ht="12.7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43</v>
      </c>
      <c r="C5" s="38" t="e">
        <f>VLOOKUP('初期１'!$J$8,'初期１'!$R$5:$S$17,2,FALSE)</f>
        <v>#N/A</v>
      </c>
      <c r="D5" s="39" t="s">
        <v>44</v>
      </c>
      <c r="E5" s="77" t="s">
        <v>45</v>
      </c>
      <c r="F5" s="78"/>
      <c r="G5" s="79" t="s">
        <v>46</v>
      </c>
      <c r="H5" s="81" t="s">
        <v>2</v>
      </c>
      <c r="I5" s="77" t="s">
        <v>47</v>
      </c>
      <c r="J5" s="78"/>
      <c r="K5" s="79" t="s">
        <v>48</v>
      </c>
      <c r="L5" s="81" t="s">
        <v>2</v>
      </c>
    </row>
    <row r="6" spans="2:12" ht="29.25" customHeight="1">
      <c r="B6" s="37"/>
      <c r="C6" s="42"/>
      <c r="D6" s="39"/>
      <c r="E6" s="40" t="s">
        <v>49</v>
      </c>
      <c r="F6" s="40" t="s">
        <v>50</v>
      </c>
      <c r="G6" s="80"/>
      <c r="H6" s="82"/>
      <c r="I6" s="40" t="s">
        <v>49</v>
      </c>
      <c r="J6" s="40" t="s">
        <v>50</v>
      </c>
      <c r="K6" s="80"/>
      <c r="L6" s="82"/>
    </row>
    <row r="7" spans="2:12" ht="29.25" customHeight="1">
      <c r="B7" s="37"/>
      <c r="C7" s="42"/>
      <c r="D7" s="39"/>
      <c r="E7" s="40" t="s">
        <v>51</v>
      </c>
      <c r="F7" s="40" t="s">
        <v>52</v>
      </c>
      <c r="G7" s="41" t="s">
        <v>53</v>
      </c>
      <c r="H7" s="41">
        <v>2</v>
      </c>
      <c r="I7" s="40" t="s">
        <v>29</v>
      </c>
      <c r="J7" s="40" t="s">
        <v>54</v>
      </c>
      <c r="K7" s="41" t="s">
        <v>55</v>
      </c>
      <c r="L7" s="41">
        <v>2</v>
      </c>
    </row>
    <row r="8" spans="2:12" ht="29.25" customHeight="1">
      <c r="B8" s="43">
        <f>'男夏'!P16</f>
        <v>0</v>
      </c>
      <c r="C8" s="39" t="e">
        <f>C5+1</f>
        <v>#N/A</v>
      </c>
      <c r="D8" s="39">
        <v>1</v>
      </c>
      <c r="E8" s="49">
        <f>'男夏'!R16</f>
      </c>
      <c r="F8" s="49">
        <f>'男夏'!U16</f>
      </c>
      <c r="G8" s="49"/>
      <c r="H8" s="49">
        <f>'男夏'!X16</f>
      </c>
      <c r="I8" s="49">
        <f>'男夏'!Z16</f>
      </c>
      <c r="J8" s="49">
        <f>'男夏'!AC16</f>
      </c>
      <c r="K8" s="49"/>
      <c r="L8" s="49">
        <f>'男夏'!AF16</f>
      </c>
    </row>
    <row r="9" spans="2:12" ht="29.25" customHeight="1">
      <c r="B9" s="43">
        <f>'男夏'!AY16</f>
        <v>0</v>
      </c>
      <c r="C9" s="39" t="e">
        <f>C8+1</f>
        <v>#N/A</v>
      </c>
      <c r="D9" s="39">
        <v>2</v>
      </c>
      <c r="E9" s="49">
        <f>'男夏'!AI16</f>
      </c>
      <c r="F9" s="49">
        <f>'男夏'!AL16</f>
      </c>
      <c r="G9" s="49"/>
      <c r="H9" s="49">
        <f>'男夏'!AO16</f>
      </c>
      <c r="I9" s="49">
        <f>'男夏'!AQ16</f>
      </c>
      <c r="J9" s="49">
        <f>'男夏'!AT16</f>
      </c>
      <c r="K9" s="49"/>
      <c r="L9" s="49">
        <f>'男夏'!AW16</f>
      </c>
    </row>
    <row r="10" spans="2:12" ht="29.25" customHeight="1">
      <c r="B10" s="43">
        <f>'男夏'!P17</f>
        <v>0</v>
      </c>
      <c r="C10" s="39" t="e">
        <f aca="true" t="shared" si="0" ref="C10:C23">C9+1</f>
        <v>#N/A</v>
      </c>
      <c r="D10" s="39">
        <v>3</v>
      </c>
      <c r="E10" s="49">
        <f>'男夏'!R17</f>
      </c>
      <c r="F10" s="49">
        <f>'男夏'!U17</f>
      </c>
      <c r="G10" s="49"/>
      <c r="H10" s="49">
        <f>'男夏'!X17</f>
      </c>
      <c r="I10" s="49">
        <f>'男夏'!Z17</f>
      </c>
      <c r="J10" s="49">
        <f>'男夏'!AC17</f>
      </c>
      <c r="K10" s="49"/>
      <c r="L10" s="49">
        <f>'男夏'!AF17</f>
      </c>
    </row>
    <row r="11" spans="2:12" ht="29.25" customHeight="1">
      <c r="B11" s="43">
        <f>'男夏'!AY17</f>
        <v>0</v>
      </c>
      <c r="C11" s="39" t="e">
        <f t="shared" si="0"/>
        <v>#N/A</v>
      </c>
      <c r="D11" s="39">
        <v>4</v>
      </c>
      <c r="E11" s="49">
        <f>'男夏'!AI17</f>
      </c>
      <c r="F11" s="49">
        <f>'男夏'!AL17</f>
      </c>
      <c r="G11" s="49"/>
      <c r="H11" s="49">
        <f>'男夏'!AO17</f>
      </c>
      <c r="I11" s="49">
        <f>'男夏'!AQ17</f>
      </c>
      <c r="J11" s="49">
        <f>'男夏'!AT17</f>
      </c>
      <c r="K11" s="49"/>
      <c r="L11" s="49">
        <f>'男夏'!AW17</f>
      </c>
    </row>
    <row r="12" spans="2:12" ht="29.25" customHeight="1">
      <c r="B12" s="43">
        <f>'男夏'!P18</f>
        <v>0</v>
      </c>
      <c r="C12" s="39" t="e">
        <f t="shared" si="0"/>
        <v>#N/A</v>
      </c>
      <c r="D12" s="39">
        <v>5</v>
      </c>
      <c r="E12" s="49">
        <f>'男夏'!R18</f>
      </c>
      <c r="F12" s="49">
        <f>'男夏'!U18</f>
      </c>
      <c r="G12" s="49"/>
      <c r="H12" s="49">
        <f>'男夏'!X18</f>
      </c>
      <c r="I12" s="49">
        <f>'男夏'!Z18</f>
      </c>
      <c r="J12" s="49">
        <f>'男夏'!AC18</f>
      </c>
      <c r="K12" s="49"/>
      <c r="L12" s="49">
        <f>'男夏'!AF18</f>
      </c>
    </row>
    <row r="13" spans="2:12" ht="29.25" customHeight="1">
      <c r="B13" s="43">
        <f>'男夏'!AY18</f>
        <v>0</v>
      </c>
      <c r="C13" s="39" t="e">
        <f t="shared" si="0"/>
        <v>#N/A</v>
      </c>
      <c r="D13" s="39">
        <v>6</v>
      </c>
      <c r="E13" s="49">
        <f>'男夏'!AI18</f>
      </c>
      <c r="F13" s="49">
        <f>'男夏'!AL18</f>
      </c>
      <c r="G13" s="49"/>
      <c r="H13" s="49">
        <f>'男夏'!AO18</f>
      </c>
      <c r="I13" s="49">
        <f>'男夏'!AQ18</f>
      </c>
      <c r="J13" s="49">
        <f>'男夏'!AT18</f>
      </c>
      <c r="K13" s="49"/>
      <c r="L13" s="49">
        <f>'男夏'!AW18</f>
      </c>
    </row>
    <row r="14" spans="2:12" ht="29.25" customHeight="1">
      <c r="B14" s="43">
        <f>'男夏'!P19</f>
        <v>0</v>
      </c>
      <c r="C14" s="39" t="e">
        <f t="shared" si="0"/>
        <v>#N/A</v>
      </c>
      <c r="D14" s="39">
        <v>7</v>
      </c>
      <c r="E14" s="49">
        <f>'男夏'!R19</f>
      </c>
      <c r="F14" s="49">
        <f>'男夏'!U19</f>
      </c>
      <c r="G14" s="49"/>
      <c r="H14" s="49">
        <f>'男夏'!X19</f>
      </c>
      <c r="I14" s="49">
        <f>'男夏'!Z19</f>
      </c>
      <c r="J14" s="49">
        <f>'男夏'!AC19</f>
      </c>
      <c r="K14" s="49"/>
      <c r="L14" s="49">
        <f>'男夏'!AF19</f>
      </c>
    </row>
    <row r="15" spans="2:12" ht="29.25" customHeight="1">
      <c r="B15" s="43">
        <f>'男夏'!AY19</f>
        <v>0</v>
      </c>
      <c r="C15" s="39" t="e">
        <f t="shared" si="0"/>
        <v>#N/A</v>
      </c>
      <c r="D15" s="39">
        <v>8</v>
      </c>
      <c r="E15" s="49">
        <f>'男夏'!AI19</f>
      </c>
      <c r="F15" s="49">
        <f>'男夏'!AL19</f>
      </c>
      <c r="G15" s="49"/>
      <c r="H15" s="49">
        <f>'男夏'!AO19</f>
      </c>
      <c r="I15" s="49">
        <f>'男夏'!AQ19</f>
      </c>
      <c r="J15" s="49">
        <f>'男夏'!AT19</f>
      </c>
      <c r="K15" s="49"/>
      <c r="L15" s="49">
        <f>'男夏'!AW19</f>
      </c>
    </row>
    <row r="16" spans="2:12" ht="29.25" customHeight="1">
      <c r="B16" s="43">
        <f>'男夏'!P20</f>
        <v>0</v>
      </c>
      <c r="C16" s="39" t="e">
        <f t="shared" si="0"/>
        <v>#N/A</v>
      </c>
      <c r="D16" s="39">
        <v>9</v>
      </c>
      <c r="E16" s="49">
        <f>'男夏'!R20</f>
      </c>
      <c r="F16" s="49">
        <f>'男夏'!U20</f>
      </c>
      <c r="G16" s="49"/>
      <c r="H16" s="49">
        <f>'男夏'!X20</f>
      </c>
      <c r="I16" s="49">
        <f>'男夏'!Z20</f>
      </c>
      <c r="J16" s="49">
        <f>'男夏'!AC20</f>
      </c>
      <c r="K16" s="49"/>
      <c r="L16" s="49">
        <f>'男夏'!AF20</f>
      </c>
    </row>
    <row r="17" spans="2:12" ht="29.25" customHeight="1">
      <c r="B17" s="43">
        <f>'男夏'!AY20</f>
        <v>0</v>
      </c>
      <c r="C17" s="39" t="e">
        <f t="shared" si="0"/>
        <v>#N/A</v>
      </c>
      <c r="D17" s="39">
        <v>10</v>
      </c>
      <c r="E17" s="49">
        <f>'男夏'!AI20</f>
      </c>
      <c r="F17" s="49">
        <f>'男夏'!AL20</f>
      </c>
      <c r="G17" s="49"/>
      <c r="H17" s="49">
        <f>'男夏'!AO20</f>
      </c>
      <c r="I17" s="49">
        <f>'男夏'!AQ20</f>
      </c>
      <c r="J17" s="49">
        <f>'男夏'!AT20</f>
      </c>
      <c r="K17" s="49"/>
      <c r="L17" s="49">
        <f>'男夏'!AW20</f>
      </c>
    </row>
    <row r="18" spans="2:12" ht="29.25" customHeight="1">
      <c r="B18" s="43">
        <f>'男夏'!P21</f>
        <v>0</v>
      </c>
      <c r="C18" s="39" t="e">
        <f t="shared" si="0"/>
        <v>#N/A</v>
      </c>
      <c r="D18" s="39">
        <v>11</v>
      </c>
      <c r="E18" s="49">
        <f>'男夏'!R21</f>
      </c>
      <c r="F18" s="49">
        <f>'男夏'!U21</f>
      </c>
      <c r="G18" s="49"/>
      <c r="H18" s="49">
        <f>'男夏'!X21</f>
      </c>
      <c r="I18" s="49">
        <f>'男夏'!Z21</f>
      </c>
      <c r="J18" s="49">
        <f>'男夏'!AC21</f>
      </c>
      <c r="K18" s="49"/>
      <c r="L18" s="49">
        <f>'男夏'!AF21</f>
      </c>
    </row>
    <row r="19" spans="2:12" ht="29.25" customHeight="1">
      <c r="B19" s="43">
        <f>'男夏'!AY21</f>
        <v>0</v>
      </c>
      <c r="C19" s="39" t="e">
        <f t="shared" si="0"/>
        <v>#N/A</v>
      </c>
      <c r="D19" s="39">
        <v>12</v>
      </c>
      <c r="E19" s="49">
        <f>'男夏'!AI21</f>
      </c>
      <c r="F19" s="49">
        <f>'男夏'!AL21</f>
      </c>
      <c r="G19" s="49"/>
      <c r="H19" s="49">
        <f>'男夏'!AO21</f>
      </c>
      <c r="I19" s="49">
        <f>'男夏'!AQ21</f>
      </c>
      <c r="J19" s="49">
        <f>'男夏'!AT21</f>
      </c>
      <c r="K19" s="49"/>
      <c r="L19" s="49">
        <f>'男夏'!AW21</f>
      </c>
    </row>
    <row r="20" spans="2:12" ht="29.25" customHeight="1">
      <c r="B20" s="43">
        <f>'男夏'!P22</f>
        <v>0</v>
      </c>
      <c r="C20" s="39" t="e">
        <f t="shared" si="0"/>
        <v>#N/A</v>
      </c>
      <c r="D20" s="39">
        <v>13</v>
      </c>
      <c r="E20" s="49">
        <f>'男夏'!R22</f>
      </c>
      <c r="F20" s="49">
        <f>'男夏'!U22</f>
      </c>
      <c r="G20" s="49"/>
      <c r="H20" s="49">
        <f>'男夏'!X22</f>
      </c>
      <c r="I20" s="49">
        <f>'男夏'!Z22</f>
      </c>
      <c r="J20" s="49">
        <f>'男夏'!AC22</f>
      </c>
      <c r="K20" s="49"/>
      <c r="L20" s="49">
        <f>'男夏'!AF22</f>
      </c>
    </row>
    <row r="21" spans="2:12" ht="29.25" customHeight="1">
      <c r="B21" s="43">
        <f>'男夏'!AY22</f>
        <v>0</v>
      </c>
      <c r="C21" s="39" t="e">
        <f t="shared" si="0"/>
        <v>#N/A</v>
      </c>
      <c r="D21" s="39">
        <v>14</v>
      </c>
      <c r="E21" s="49">
        <f>'男夏'!AI22</f>
      </c>
      <c r="F21" s="49">
        <f>'男夏'!AL22</f>
      </c>
      <c r="G21" s="49"/>
      <c r="H21" s="49">
        <f>'男夏'!AO22</f>
      </c>
      <c r="I21" s="49">
        <f>'男夏'!AQ22</f>
      </c>
      <c r="J21" s="49">
        <f>'男夏'!AT22</f>
      </c>
      <c r="K21" s="49"/>
      <c r="L21" s="49">
        <f>'男夏'!AW22</f>
      </c>
    </row>
    <row r="22" spans="2:12" ht="29.25" customHeight="1">
      <c r="B22" s="43">
        <f>'男夏'!P23</f>
        <v>0</v>
      </c>
      <c r="C22" s="39" t="e">
        <f t="shared" si="0"/>
        <v>#N/A</v>
      </c>
      <c r="D22" s="39">
        <v>15</v>
      </c>
      <c r="E22" s="49">
        <f>'男夏'!R23</f>
      </c>
      <c r="F22" s="49">
        <f>'男夏'!U23</f>
      </c>
      <c r="G22" s="49"/>
      <c r="H22" s="49">
        <f>'男夏'!X23</f>
      </c>
      <c r="I22" s="49">
        <f>'男夏'!Z23</f>
      </c>
      <c r="J22" s="49">
        <f>'男夏'!AC23</f>
      </c>
      <c r="K22" s="49"/>
      <c r="L22" s="49">
        <f>'男夏'!AF23</f>
      </c>
    </row>
    <row r="23" spans="2:12" ht="29.25" customHeight="1">
      <c r="B23" s="43">
        <f>'男夏'!AY23</f>
        <v>0</v>
      </c>
      <c r="C23" s="39" t="e">
        <f t="shared" si="0"/>
        <v>#N/A</v>
      </c>
      <c r="D23" s="39">
        <v>16</v>
      </c>
      <c r="E23" s="49">
        <f>'男夏'!AI23</f>
      </c>
      <c r="F23" s="49">
        <f>'男夏'!AL23</f>
      </c>
      <c r="G23" s="49"/>
      <c r="H23" s="49">
        <f>'男夏'!AO23</f>
      </c>
      <c r="I23" s="49">
        <f>'男夏'!AQ23</f>
      </c>
      <c r="J23" s="49">
        <f>'男夏'!AT23</f>
      </c>
      <c r="K23" s="49"/>
      <c r="L23" s="49">
        <f>'男夏'!AW23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56</v>
      </c>
    </row>
    <row r="26" ht="19.5" customHeight="1">
      <c r="C26" s="44" t="s">
        <v>57</v>
      </c>
    </row>
    <row r="27" ht="19.5" customHeight="1">
      <c r="C27" s="44" t="s">
        <v>58</v>
      </c>
    </row>
    <row r="28" ht="19.5" customHeight="1">
      <c r="C28" s="14" t="s">
        <v>59</v>
      </c>
    </row>
    <row r="29" ht="19.5" customHeight="1">
      <c r="C29" s="14" t="s">
        <v>60</v>
      </c>
    </row>
    <row r="30" ht="19.5" customHeight="1">
      <c r="C30" s="14" t="s">
        <v>61</v>
      </c>
    </row>
    <row r="31" ht="12.75">
      <c r="C31" s="14" t="s">
        <v>62</v>
      </c>
    </row>
    <row r="32" ht="12.75">
      <c r="C32" s="44" t="s">
        <v>63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3" max="13" width="8.875" style="0" customWidth="1"/>
    <col min="14" max="16384" width="9.00390625" style="14" customWidth="1"/>
  </cols>
  <sheetData>
    <row r="1" ht="12.7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43</v>
      </c>
      <c r="C5" s="38" t="e">
        <f>VLOOKUP('初期１'!$J$8,'初期１'!$R$5:$S$17,2,FALSE)</f>
        <v>#N/A</v>
      </c>
      <c r="D5" s="39" t="s">
        <v>44</v>
      </c>
      <c r="E5" s="77" t="s">
        <v>45</v>
      </c>
      <c r="F5" s="78"/>
      <c r="G5" s="79" t="s">
        <v>46</v>
      </c>
      <c r="H5" s="81" t="s">
        <v>2</v>
      </c>
      <c r="I5" s="77" t="s">
        <v>47</v>
      </c>
      <c r="J5" s="78"/>
      <c r="K5" s="79" t="s">
        <v>48</v>
      </c>
      <c r="L5" s="81" t="s">
        <v>2</v>
      </c>
    </row>
    <row r="6" spans="2:12" ht="29.25" customHeight="1">
      <c r="B6" s="37"/>
      <c r="C6" s="42"/>
      <c r="D6" s="39"/>
      <c r="E6" s="40" t="s">
        <v>49</v>
      </c>
      <c r="F6" s="40" t="s">
        <v>50</v>
      </c>
      <c r="G6" s="80"/>
      <c r="H6" s="82"/>
      <c r="I6" s="40" t="s">
        <v>49</v>
      </c>
      <c r="J6" s="40" t="s">
        <v>50</v>
      </c>
      <c r="K6" s="80"/>
      <c r="L6" s="82"/>
    </row>
    <row r="7" spans="2:12" ht="29.25" customHeight="1">
      <c r="B7" s="37"/>
      <c r="C7" s="42"/>
      <c r="D7" s="39"/>
      <c r="E7" s="40" t="s">
        <v>51</v>
      </c>
      <c r="F7" s="40" t="s">
        <v>52</v>
      </c>
      <c r="G7" s="41" t="s">
        <v>53</v>
      </c>
      <c r="H7" s="41">
        <v>2</v>
      </c>
      <c r="I7" s="40" t="s">
        <v>29</v>
      </c>
      <c r="J7" s="40" t="s">
        <v>54</v>
      </c>
      <c r="K7" s="41" t="s">
        <v>55</v>
      </c>
      <c r="L7" s="41">
        <v>2</v>
      </c>
    </row>
    <row r="8" spans="2:12" ht="29.25" customHeight="1">
      <c r="B8" s="43">
        <f>'女夏'!P16</f>
        <v>0</v>
      </c>
      <c r="C8" s="39" t="e">
        <f>C5+1</f>
        <v>#N/A</v>
      </c>
      <c r="D8" s="39">
        <v>1</v>
      </c>
      <c r="E8" s="49">
        <f>'女夏'!R16</f>
      </c>
      <c r="F8" s="49">
        <f>'女夏'!U16</f>
      </c>
      <c r="G8" s="49"/>
      <c r="H8" s="49">
        <f>'女夏'!X16</f>
      </c>
      <c r="I8" s="49">
        <f>'女夏'!Z16</f>
      </c>
      <c r="J8" s="49">
        <f>'女夏'!AC16</f>
      </c>
      <c r="K8" s="49"/>
      <c r="L8" s="49">
        <f>'女夏'!AF16</f>
      </c>
    </row>
    <row r="9" spans="2:12" ht="29.25" customHeight="1">
      <c r="B9" s="43">
        <f>'女夏'!AY16</f>
        <v>0</v>
      </c>
      <c r="C9" s="39" t="e">
        <f>C8+1</f>
        <v>#N/A</v>
      </c>
      <c r="D9" s="39">
        <v>2</v>
      </c>
      <c r="E9" s="49">
        <f>'女夏'!AI16</f>
      </c>
      <c r="F9" s="49">
        <f>'女夏'!AL16</f>
      </c>
      <c r="G9" s="49"/>
      <c r="H9" s="49">
        <f>'女夏'!AO16</f>
      </c>
      <c r="I9" s="49">
        <f>'女夏'!AQ16</f>
      </c>
      <c r="J9" s="49">
        <f>'女夏'!AT16</f>
      </c>
      <c r="K9" s="49"/>
      <c r="L9" s="49">
        <f>'女夏'!AW16</f>
      </c>
    </row>
    <row r="10" spans="2:12" ht="29.25" customHeight="1">
      <c r="B10" s="43">
        <f>'女夏'!P17</f>
        <v>0</v>
      </c>
      <c r="C10" s="39" t="e">
        <f aca="true" t="shared" si="0" ref="C10:C23">C9+1</f>
        <v>#N/A</v>
      </c>
      <c r="D10" s="39">
        <v>3</v>
      </c>
      <c r="E10" s="49">
        <f>'女夏'!R17</f>
      </c>
      <c r="F10" s="49">
        <f>'女夏'!U17</f>
      </c>
      <c r="G10" s="49"/>
      <c r="H10" s="49">
        <f>'女夏'!X17</f>
      </c>
      <c r="I10" s="49">
        <f>'女夏'!Z17</f>
      </c>
      <c r="J10" s="49">
        <f>'女夏'!AC17</f>
      </c>
      <c r="K10" s="49"/>
      <c r="L10" s="49">
        <f>'女夏'!AF17</f>
      </c>
    </row>
    <row r="11" spans="2:12" ht="29.25" customHeight="1">
      <c r="B11" s="43">
        <f>'女夏'!AY17</f>
        <v>0</v>
      </c>
      <c r="C11" s="39" t="e">
        <f t="shared" si="0"/>
        <v>#N/A</v>
      </c>
      <c r="D11" s="39">
        <v>4</v>
      </c>
      <c r="E11" s="49">
        <f>'女夏'!AI17</f>
      </c>
      <c r="F11" s="49">
        <f>'女夏'!AL17</f>
      </c>
      <c r="G11" s="49"/>
      <c r="H11" s="49">
        <f>'女夏'!AO17</f>
      </c>
      <c r="I11" s="49">
        <f>'女夏'!AQ17</f>
      </c>
      <c r="J11" s="49">
        <f>'女夏'!AT17</f>
      </c>
      <c r="K11" s="49"/>
      <c r="L11" s="49">
        <f>'女夏'!AW17</f>
      </c>
    </row>
    <row r="12" spans="2:12" ht="29.25" customHeight="1">
      <c r="B12" s="43">
        <f>'女夏'!P18</f>
        <v>0</v>
      </c>
      <c r="C12" s="39" t="e">
        <f t="shared" si="0"/>
        <v>#N/A</v>
      </c>
      <c r="D12" s="39">
        <v>5</v>
      </c>
      <c r="E12" s="49">
        <f>'女夏'!R18</f>
      </c>
      <c r="F12" s="49">
        <f>'女夏'!U18</f>
      </c>
      <c r="G12" s="49"/>
      <c r="H12" s="49">
        <f>'女夏'!X18</f>
      </c>
      <c r="I12" s="49">
        <f>'女夏'!Z18</f>
      </c>
      <c r="J12" s="49">
        <f>'女夏'!AC18</f>
      </c>
      <c r="K12" s="49"/>
      <c r="L12" s="49">
        <f>'女夏'!AF18</f>
      </c>
    </row>
    <row r="13" spans="2:12" ht="29.25" customHeight="1">
      <c r="B13" s="43">
        <f>'女夏'!AY18</f>
        <v>0</v>
      </c>
      <c r="C13" s="39" t="e">
        <f t="shared" si="0"/>
        <v>#N/A</v>
      </c>
      <c r="D13" s="39">
        <v>6</v>
      </c>
      <c r="E13" s="49">
        <f>'女夏'!AI18</f>
      </c>
      <c r="F13" s="49">
        <f>'女夏'!AL18</f>
      </c>
      <c r="G13" s="49"/>
      <c r="H13" s="49">
        <f>'女夏'!AO18</f>
      </c>
      <c r="I13" s="49">
        <f>'女夏'!AQ18</f>
      </c>
      <c r="J13" s="49">
        <f>'女夏'!AT18</f>
      </c>
      <c r="K13" s="49"/>
      <c r="L13" s="49">
        <f>'女夏'!AW18</f>
      </c>
    </row>
    <row r="14" spans="2:12" ht="29.25" customHeight="1">
      <c r="B14" s="43">
        <f>'女夏'!P19</f>
        <v>0</v>
      </c>
      <c r="C14" s="39" t="e">
        <f t="shared" si="0"/>
        <v>#N/A</v>
      </c>
      <c r="D14" s="39">
        <v>7</v>
      </c>
      <c r="E14" s="49">
        <f>'女夏'!R19</f>
      </c>
      <c r="F14" s="49">
        <f>'女夏'!U19</f>
      </c>
      <c r="G14" s="49"/>
      <c r="H14" s="49">
        <f>'女夏'!X19</f>
      </c>
      <c r="I14" s="49">
        <f>'女夏'!Z19</f>
      </c>
      <c r="J14" s="49">
        <f>'女夏'!AC19</f>
      </c>
      <c r="K14" s="49"/>
      <c r="L14" s="49">
        <f>'女夏'!AF19</f>
      </c>
    </row>
    <row r="15" spans="2:12" ht="29.25" customHeight="1">
      <c r="B15" s="43">
        <f>'女夏'!AY19</f>
        <v>0</v>
      </c>
      <c r="C15" s="39" t="e">
        <f t="shared" si="0"/>
        <v>#N/A</v>
      </c>
      <c r="D15" s="39">
        <v>8</v>
      </c>
      <c r="E15" s="49">
        <f>'女夏'!AI19</f>
      </c>
      <c r="F15" s="49">
        <f>'女夏'!AL19</f>
      </c>
      <c r="G15" s="49"/>
      <c r="H15" s="49">
        <f>'女夏'!AO19</f>
      </c>
      <c r="I15" s="49">
        <f>'女夏'!AQ19</f>
      </c>
      <c r="J15" s="49">
        <f>'女夏'!AT19</f>
      </c>
      <c r="K15" s="49"/>
      <c r="L15" s="49">
        <f>'女夏'!AW19</f>
      </c>
    </row>
    <row r="16" spans="2:12" ht="29.25" customHeight="1">
      <c r="B16" s="43">
        <f>'女夏'!P20</f>
        <v>0</v>
      </c>
      <c r="C16" s="39" t="e">
        <f t="shared" si="0"/>
        <v>#N/A</v>
      </c>
      <c r="D16" s="39">
        <v>9</v>
      </c>
      <c r="E16" s="49">
        <f>'女夏'!R20</f>
      </c>
      <c r="F16" s="49">
        <f>'女夏'!U20</f>
      </c>
      <c r="G16" s="49"/>
      <c r="H16" s="49">
        <f>'女夏'!X20</f>
      </c>
      <c r="I16" s="49">
        <f>'女夏'!Z20</f>
      </c>
      <c r="J16" s="49">
        <f>'女夏'!AC20</f>
      </c>
      <c r="K16" s="49"/>
      <c r="L16" s="49">
        <f>'女夏'!AF20</f>
      </c>
    </row>
    <row r="17" spans="2:12" ht="29.25" customHeight="1">
      <c r="B17" s="43">
        <f>'女夏'!AY20</f>
        <v>0</v>
      </c>
      <c r="C17" s="39" t="e">
        <f t="shared" si="0"/>
        <v>#N/A</v>
      </c>
      <c r="D17" s="39">
        <v>10</v>
      </c>
      <c r="E17" s="49">
        <f>'女夏'!AI20</f>
      </c>
      <c r="F17" s="49">
        <f>'女夏'!AL20</f>
      </c>
      <c r="G17" s="49"/>
      <c r="H17" s="49">
        <f>'女夏'!AO20</f>
      </c>
      <c r="I17" s="49">
        <f>'女夏'!AQ20</f>
      </c>
      <c r="J17" s="49">
        <f>'女夏'!AT20</f>
      </c>
      <c r="K17" s="49"/>
      <c r="L17" s="49">
        <f>'女夏'!AW20</f>
      </c>
    </row>
    <row r="18" spans="2:12" ht="29.25" customHeight="1">
      <c r="B18" s="43">
        <f>'女夏'!P21</f>
        <v>0</v>
      </c>
      <c r="C18" s="39" t="e">
        <f t="shared" si="0"/>
        <v>#N/A</v>
      </c>
      <c r="D18" s="39">
        <v>11</v>
      </c>
      <c r="E18" s="49">
        <f>'女夏'!R21</f>
      </c>
      <c r="F18" s="49">
        <f>'女夏'!U21</f>
      </c>
      <c r="G18" s="49"/>
      <c r="H18" s="49">
        <f>'女夏'!X21</f>
      </c>
      <c r="I18" s="49">
        <f>'女夏'!Z21</f>
      </c>
      <c r="J18" s="49">
        <f>'女夏'!AC21</f>
      </c>
      <c r="K18" s="49"/>
      <c r="L18" s="49">
        <f>'女夏'!AF21</f>
      </c>
    </row>
    <row r="19" spans="2:12" ht="29.25" customHeight="1">
      <c r="B19" s="43">
        <f>'女夏'!AY21</f>
        <v>0</v>
      </c>
      <c r="C19" s="39" t="e">
        <f t="shared" si="0"/>
        <v>#N/A</v>
      </c>
      <c r="D19" s="39">
        <v>12</v>
      </c>
      <c r="E19" s="49">
        <f>'女夏'!AI21</f>
      </c>
      <c r="F19" s="49">
        <f>'女夏'!AL21</f>
      </c>
      <c r="G19" s="49"/>
      <c r="H19" s="49">
        <f>'女夏'!AO21</f>
      </c>
      <c r="I19" s="49">
        <f>'女夏'!AQ21</f>
      </c>
      <c r="J19" s="49">
        <f>'女夏'!AT21</f>
      </c>
      <c r="K19" s="49"/>
      <c r="L19" s="49">
        <f>'女夏'!AW21</f>
      </c>
    </row>
    <row r="20" spans="2:12" ht="29.25" customHeight="1">
      <c r="B20" s="43">
        <f>'女夏'!P22</f>
        <v>0</v>
      </c>
      <c r="C20" s="39" t="e">
        <f t="shared" si="0"/>
        <v>#N/A</v>
      </c>
      <c r="D20" s="39">
        <v>13</v>
      </c>
      <c r="E20" s="49">
        <f>'女夏'!R22</f>
      </c>
      <c r="F20" s="49">
        <f>'女夏'!U22</f>
      </c>
      <c r="G20" s="49"/>
      <c r="H20" s="49">
        <f>'女夏'!X22</f>
      </c>
      <c r="I20" s="49">
        <f>'女夏'!Z22</f>
      </c>
      <c r="J20" s="49">
        <f>'女夏'!AC22</f>
      </c>
      <c r="K20" s="49"/>
      <c r="L20" s="49">
        <f>'女夏'!AF22</f>
      </c>
    </row>
    <row r="21" spans="2:12" ht="29.25" customHeight="1">
      <c r="B21" s="43">
        <f>'女夏'!AY22</f>
        <v>0</v>
      </c>
      <c r="C21" s="39" t="e">
        <f t="shared" si="0"/>
        <v>#N/A</v>
      </c>
      <c r="D21" s="39">
        <v>14</v>
      </c>
      <c r="E21" s="49">
        <f>'女夏'!AI22</f>
      </c>
      <c r="F21" s="49">
        <f>'女夏'!AL22</f>
      </c>
      <c r="G21" s="49"/>
      <c r="H21" s="49">
        <f>'女夏'!AO22</f>
      </c>
      <c r="I21" s="49">
        <f>'女夏'!AQ22</f>
      </c>
      <c r="J21" s="49">
        <f>'女夏'!AT22</f>
      </c>
      <c r="K21" s="49"/>
      <c r="L21" s="49">
        <f>'女夏'!AW22</f>
      </c>
    </row>
    <row r="22" spans="2:12" ht="29.25" customHeight="1">
      <c r="B22" s="43">
        <f>'女夏'!P23</f>
        <v>0</v>
      </c>
      <c r="C22" s="39" t="e">
        <f t="shared" si="0"/>
        <v>#N/A</v>
      </c>
      <c r="D22" s="39">
        <v>15</v>
      </c>
      <c r="E22" s="49">
        <f>'女夏'!R23</f>
      </c>
      <c r="F22" s="49">
        <f>'女夏'!U23</f>
      </c>
      <c r="G22" s="49"/>
      <c r="H22" s="49">
        <f>'女夏'!X23</f>
      </c>
      <c r="I22" s="49">
        <f>'女夏'!Z23</f>
      </c>
      <c r="J22" s="49">
        <f>'女夏'!AC23</f>
      </c>
      <c r="K22" s="49"/>
      <c r="L22" s="49">
        <f>'女夏'!AF23</f>
      </c>
    </row>
    <row r="23" spans="2:12" ht="29.25" customHeight="1">
      <c r="B23" s="43">
        <f>'女夏'!AY23</f>
        <v>0</v>
      </c>
      <c r="C23" s="39" t="e">
        <f t="shared" si="0"/>
        <v>#N/A</v>
      </c>
      <c r="D23" s="39">
        <v>16</v>
      </c>
      <c r="E23" s="49">
        <f>'女夏'!AI23</f>
      </c>
      <c r="F23" s="49">
        <f>'女夏'!AL23</f>
      </c>
      <c r="G23" s="49"/>
      <c r="H23" s="49">
        <f>'女夏'!AO23</f>
      </c>
      <c r="I23" s="49">
        <f>'女夏'!AQ23</f>
      </c>
      <c r="J23" s="49">
        <f>'女夏'!AT23</f>
      </c>
      <c r="K23" s="49"/>
      <c r="L23" s="49">
        <f>'女夏'!AW23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56</v>
      </c>
    </row>
    <row r="26" ht="19.5" customHeight="1">
      <c r="C26" s="44" t="s">
        <v>57</v>
      </c>
    </row>
    <row r="27" ht="19.5" customHeight="1">
      <c r="C27" s="44" t="s">
        <v>58</v>
      </c>
    </row>
    <row r="28" ht="19.5" customHeight="1">
      <c r="C28" s="14" t="s">
        <v>59</v>
      </c>
    </row>
    <row r="29" ht="19.5" customHeight="1">
      <c r="C29" s="14" t="s">
        <v>60</v>
      </c>
    </row>
    <row r="30" ht="19.5" customHeight="1">
      <c r="C30" s="14" t="s">
        <v>61</v>
      </c>
    </row>
    <row r="31" ht="12.75">
      <c r="C31" s="14" t="s">
        <v>62</v>
      </c>
    </row>
    <row r="32" ht="12.75">
      <c r="C32" s="44" t="s">
        <v>63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3" max="13" width="8.875" style="0" customWidth="1"/>
    <col min="14" max="16384" width="9.00390625" style="14" customWidth="1"/>
  </cols>
  <sheetData>
    <row r="1" ht="12.7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43</v>
      </c>
      <c r="C5" s="38" t="e">
        <f>VLOOKUP('初期１'!$J$8,'初期１'!$R$5:$S$17,2,FALSE)</f>
        <v>#N/A</v>
      </c>
      <c r="D5" s="39" t="s">
        <v>44</v>
      </c>
      <c r="E5" s="77" t="s">
        <v>45</v>
      </c>
      <c r="F5" s="78"/>
      <c r="G5" s="79" t="s">
        <v>46</v>
      </c>
      <c r="H5" s="81" t="s">
        <v>2</v>
      </c>
      <c r="I5" s="77" t="s">
        <v>47</v>
      </c>
      <c r="J5" s="78"/>
      <c r="K5" s="79" t="s">
        <v>48</v>
      </c>
      <c r="L5" s="81" t="s">
        <v>2</v>
      </c>
    </row>
    <row r="6" spans="2:12" ht="29.25" customHeight="1">
      <c r="B6" s="37"/>
      <c r="C6" s="42"/>
      <c r="D6" s="39"/>
      <c r="E6" s="40" t="s">
        <v>49</v>
      </c>
      <c r="F6" s="40" t="s">
        <v>50</v>
      </c>
      <c r="G6" s="80"/>
      <c r="H6" s="82"/>
      <c r="I6" s="40" t="s">
        <v>49</v>
      </c>
      <c r="J6" s="40" t="s">
        <v>50</v>
      </c>
      <c r="K6" s="80"/>
      <c r="L6" s="82"/>
    </row>
    <row r="7" spans="2:12" ht="29.25" customHeight="1">
      <c r="B7" s="37"/>
      <c r="C7" s="42"/>
      <c r="D7" s="39"/>
      <c r="E7" s="40" t="s">
        <v>51</v>
      </c>
      <c r="F7" s="40" t="s">
        <v>64</v>
      </c>
      <c r="G7" s="41" t="s">
        <v>53</v>
      </c>
      <c r="H7" s="41">
        <v>2</v>
      </c>
      <c r="I7" s="40" t="s">
        <v>29</v>
      </c>
      <c r="J7" s="40" t="s">
        <v>54</v>
      </c>
      <c r="K7" s="41" t="s">
        <v>55</v>
      </c>
      <c r="L7" s="41">
        <v>2</v>
      </c>
    </row>
    <row r="8" spans="2:12" ht="29.25" customHeight="1">
      <c r="B8" s="43">
        <f>'男新'!P16</f>
        <v>0</v>
      </c>
      <c r="C8" s="39" t="e">
        <f>C5+1</f>
        <v>#N/A</v>
      </c>
      <c r="D8" s="39">
        <v>1</v>
      </c>
      <c r="E8" s="49">
        <f>'男新'!R16</f>
      </c>
      <c r="F8" s="49">
        <f>'男新'!U16</f>
      </c>
      <c r="G8" s="49"/>
      <c r="H8" s="49">
        <f>'男新'!X16</f>
      </c>
      <c r="I8" s="49">
        <f>'男新'!Z16</f>
      </c>
      <c r="J8" s="49">
        <f>'男新'!AC16</f>
      </c>
      <c r="K8" s="49"/>
      <c r="L8" s="49">
        <f>'男新'!AF16</f>
      </c>
    </row>
    <row r="9" spans="2:12" ht="29.25" customHeight="1">
      <c r="B9" s="43">
        <f>'男新'!AY16</f>
        <v>0</v>
      </c>
      <c r="C9" s="39" t="e">
        <f>C8+1</f>
        <v>#N/A</v>
      </c>
      <c r="D9" s="39">
        <v>2</v>
      </c>
      <c r="E9" s="49">
        <f>'男新'!AI16</f>
      </c>
      <c r="F9" s="49">
        <f>'男新'!AL16</f>
      </c>
      <c r="G9" s="49"/>
      <c r="H9" s="49">
        <f>'男新'!AO16</f>
      </c>
      <c r="I9" s="49">
        <f>'男新'!AQ16</f>
      </c>
      <c r="J9" s="49">
        <f>'男新'!AT16</f>
      </c>
      <c r="K9" s="49"/>
      <c r="L9" s="49">
        <f>'男新'!AW16</f>
      </c>
    </row>
    <row r="10" spans="2:12" ht="29.25" customHeight="1">
      <c r="B10" s="43">
        <f>'男新'!P17</f>
        <v>0</v>
      </c>
      <c r="C10" s="39" t="e">
        <f aca="true" t="shared" si="0" ref="C10:C23">C9+1</f>
        <v>#N/A</v>
      </c>
      <c r="D10" s="39">
        <v>3</v>
      </c>
      <c r="E10" s="49">
        <f>'男新'!R17</f>
      </c>
      <c r="F10" s="49">
        <f>'男新'!U17</f>
      </c>
      <c r="G10" s="49"/>
      <c r="H10" s="49">
        <f>'男新'!X17</f>
      </c>
      <c r="I10" s="49">
        <f>'男新'!Z17</f>
      </c>
      <c r="J10" s="49">
        <f>'男新'!AC17</f>
      </c>
      <c r="K10" s="49"/>
      <c r="L10" s="49">
        <f>'男新'!AF17</f>
      </c>
    </row>
    <row r="11" spans="2:12" ht="29.25" customHeight="1">
      <c r="B11" s="43">
        <f>'男新'!AY17</f>
        <v>0</v>
      </c>
      <c r="C11" s="39" t="e">
        <f t="shared" si="0"/>
        <v>#N/A</v>
      </c>
      <c r="D11" s="39">
        <v>4</v>
      </c>
      <c r="E11" s="49">
        <f>'男新'!AI17</f>
      </c>
      <c r="F11" s="49">
        <f>'男新'!AL17</f>
      </c>
      <c r="G11" s="49"/>
      <c r="H11" s="49">
        <f>'男新'!AO17</f>
      </c>
      <c r="I11" s="49">
        <f>'男新'!AQ17</f>
      </c>
      <c r="J11" s="49">
        <f>'男新'!AT17</f>
      </c>
      <c r="K11" s="49"/>
      <c r="L11" s="49">
        <f>'男新'!AW17</f>
      </c>
    </row>
    <row r="12" spans="2:12" ht="29.25" customHeight="1">
      <c r="B12" s="43">
        <f>'男新'!P18</f>
        <v>0</v>
      </c>
      <c r="C12" s="39" t="e">
        <f t="shared" si="0"/>
        <v>#N/A</v>
      </c>
      <c r="D12" s="39">
        <v>5</v>
      </c>
      <c r="E12" s="49">
        <f>'男新'!R18</f>
      </c>
      <c r="F12" s="49">
        <f>'男新'!U18</f>
      </c>
      <c r="G12" s="49"/>
      <c r="H12" s="49">
        <f>'男新'!X18</f>
      </c>
      <c r="I12" s="49">
        <f>'男新'!Z18</f>
      </c>
      <c r="J12" s="49">
        <f>'男新'!AC18</f>
      </c>
      <c r="K12" s="49"/>
      <c r="L12" s="49">
        <f>'男新'!AF18</f>
      </c>
    </row>
    <row r="13" spans="2:12" ht="29.25" customHeight="1">
      <c r="B13" s="43">
        <f>'男新'!AY18</f>
        <v>0</v>
      </c>
      <c r="C13" s="39" t="e">
        <f t="shared" si="0"/>
        <v>#N/A</v>
      </c>
      <c r="D13" s="39">
        <v>6</v>
      </c>
      <c r="E13" s="49">
        <f>'男新'!AI18</f>
      </c>
      <c r="F13" s="49">
        <f>'男新'!AL18</f>
      </c>
      <c r="G13" s="49"/>
      <c r="H13" s="49">
        <f>'男新'!AO18</f>
      </c>
      <c r="I13" s="49">
        <f>'男新'!AQ18</f>
      </c>
      <c r="J13" s="49">
        <f>'男新'!AT18</f>
      </c>
      <c r="K13" s="49"/>
      <c r="L13" s="49">
        <f>'男新'!AW18</f>
      </c>
    </row>
    <row r="14" spans="2:12" ht="29.25" customHeight="1">
      <c r="B14" s="43">
        <f>'男新'!P19</f>
        <v>0</v>
      </c>
      <c r="C14" s="39" t="e">
        <f t="shared" si="0"/>
        <v>#N/A</v>
      </c>
      <c r="D14" s="39">
        <v>7</v>
      </c>
      <c r="E14" s="49">
        <f>'男新'!R19</f>
      </c>
      <c r="F14" s="49">
        <f>'男新'!U19</f>
      </c>
      <c r="G14" s="49"/>
      <c r="H14" s="49">
        <f>'男新'!X19</f>
      </c>
      <c r="I14" s="49">
        <f>'男新'!Z19</f>
      </c>
      <c r="J14" s="49">
        <f>'男新'!AC19</f>
      </c>
      <c r="K14" s="49"/>
      <c r="L14" s="49">
        <f>'男新'!AF19</f>
      </c>
    </row>
    <row r="15" spans="2:12" ht="29.25" customHeight="1">
      <c r="B15" s="43">
        <f>'男新'!AY19</f>
        <v>0</v>
      </c>
      <c r="C15" s="39" t="e">
        <f t="shared" si="0"/>
        <v>#N/A</v>
      </c>
      <c r="D15" s="39">
        <v>8</v>
      </c>
      <c r="E15" s="49">
        <f>'男新'!AI19</f>
      </c>
      <c r="F15" s="49">
        <f>'男新'!AL19</f>
      </c>
      <c r="G15" s="49"/>
      <c r="H15" s="49">
        <f>'男新'!AO19</f>
      </c>
      <c r="I15" s="49">
        <f>'男新'!AQ19</f>
      </c>
      <c r="J15" s="49">
        <f>'男新'!AT19</f>
      </c>
      <c r="K15" s="49"/>
      <c r="L15" s="49">
        <f>'男新'!AW19</f>
      </c>
    </row>
    <row r="16" spans="2:12" ht="29.25" customHeight="1">
      <c r="B16" s="43">
        <f>'男新'!P20</f>
        <v>0</v>
      </c>
      <c r="C16" s="39" t="e">
        <f t="shared" si="0"/>
        <v>#N/A</v>
      </c>
      <c r="D16" s="39">
        <v>9</v>
      </c>
      <c r="E16" s="49">
        <f>'男新'!R20</f>
      </c>
      <c r="F16" s="49">
        <f>'男新'!U20</f>
      </c>
      <c r="G16" s="49"/>
      <c r="H16" s="49">
        <f>'男新'!X20</f>
      </c>
      <c r="I16" s="49">
        <f>'男新'!Z20</f>
      </c>
      <c r="J16" s="49">
        <f>'男新'!AC20</f>
      </c>
      <c r="K16" s="49"/>
      <c r="L16" s="49">
        <f>'男新'!AF20</f>
      </c>
    </row>
    <row r="17" spans="2:12" ht="29.25" customHeight="1">
      <c r="B17" s="43">
        <f>'男新'!AY20</f>
        <v>0</v>
      </c>
      <c r="C17" s="39" t="e">
        <f t="shared" si="0"/>
        <v>#N/A</v>
      </c>
      <c r="D17" s="39">
        <v>10</v>
      </c>
      <c r="E17" s="49">
        <f>'男新'!AI20</f>
      </c>
      <c r="F17" s="49">
        <f>'男新'!AL20</f>
      </c>
      <c r="G17" s="49"/>
      <c r="H17" s="49">
        <f>'男新'!AO20</f>
      </c>
      <c r="I17" s="49">
        <f>'男新'!AQ20</f>
      </c>
      <c r="J17" s="49">
        <f>'男新'!AT20</f>
      </c>
      <c r="K17" s="49"/>
      <c r="L17" s="49">
        <f>'男新'!AW20</f>
      </c>
    </row>
    <row r="18" spans="2:12" ht="29.25" customHeight="1">
      <c r="B18" s="43">
        <f>'男新'!P21</f>
        <v>0</v>
      </c>
      <c r="C18" s="39" t="e">
        <f t="shared" si="0"/>
        <v>#N/A</v>
      </c>
      <c r="D18" s="39">
        <v>11</v>
      </c>
      <c r="E18" s="49">
        <f>'男新'!R21</f>
      </c>
      <c r="F18" s="49">
        <f>'男新'!U21</f>
      </c>
      <c r="G18" s="49"/>
      <c r="H18" s="49">
        <f>'男新'!X21</f>
      </c>
      <c r="I18" s="49">
        <f>'男新'!Z21</f>
      </c>
      <c r="J18" s="49">
        <f>'男新'!AC21</f>
      </c>
      <c r="K18" s="49"/>
      <c r="L18" s="49">
        <f>'男新'!AF21</f>
      </c>
    </row>
    <row r="19" spans="2:12" ht="29.25" customHeight="1">
      <c r="B19" s="43">
        <f>'男新'!AY21</f>
        <v>0</v>
      </c>
      <c r="C19" s="39" t="e">
        <f t="shared" si="0"/>
        <v>#N/A</v>
      </c>
      <c r="D19" s="39">
        <v>12</v>
      </c>
      <c r="E19" s="49">
        <f>'男新'!AI21</f>
      </c>
      <c r="F19" s="49">
        <f>'男新'!AL21</f>
      </c>
      <c r="G19" s="49"/>
      <c r="H19" s="49">
        <f>'男新'!AO21</f>
      </c>
      <c r="I19" s="49">
        <f>'男新'!AQ21</f>
      </c>
      <c r="J19" s="49">
        <f>'男新'!AT21</f>
      </c>
      <c r="K19" s="49"/>
      <c r="L19" s="49">
        <f>'男新'!AW21</f>
      </c>
    </row>
    <row r="20" spans="2:12" ht="29.25" customHeight="1">
      <c r="B20" s="43">
        <f>'男新'!P22</f>
        <v>0</v>
      </c>
      <c r="C20" s="39" t="e">
        <f t="shared" si="0"/>
        <v>#N/A</v>
      </c>
      <c r="D20" s="39">
        <v>13</v>
      </c>
      <c r="E20" s="49">
        <f>'男新'!R22</f>
      </c>
      <c r="F20" s="49">
        <f>'男新'!U22</f>
      </c>
      <c r="G20" s="49"/>
      <c r="H20" s="49">
        <f>'男新'!X22</f>
      </c>
      <c r="I20" s="49">
        <f>'男新'!Z22</f>
      </c>
      <c r="J20" s="49">
        <f>'男新'!AC22</f>
      </c>
      <c r="K20" s="49"/>
      <c r="L20" s="49">
        <f>'男新'!AF22</f>
      </c>
    </row>
    <row r="21" spans="2:12" ht="29.25" customHeight="1">
      <c r="B21" s="43">
        <f>'男新'!AY22</f>
        <v>0</v>
      </c>
      <c r="C21" s="39" t="e">
        <f t="shared" si="0"/>
        <v>#N/A</v>
      </c>
      <c r="D21" s="39">
        <v>14</v>
      </c>
      <c r="E21" s="49">
        <f>'男新'!AI22</f>
      </c>
      <c r="F21" s="49">
        <f>'男新'!AL22</f>
      </c>
      <c r="G21" s="49"/>
      <c r="H21" s="49">
        <f>'男新'!AO22</f>
      </c>
      <c r="I21" s="49">
        <f>'男新'!AQ22</f>
      </c>
      <c r="J21" s="49">
        <f>'男新'!AT22</f>
      </c>
      <c r="K21" s="49"/>
      <c r="L21" s="49">
        <f>'男新'!AW22</f>
      </c>
    </row>
    <row r="22" spans="2:12" ht="29.25" customHeight="1">
      <c r="B22" s="43">
        <f>'男新'!P23</f>
        <v>0</v>
      </c>
      <c r="C22" s="39" t="e">
        <f t="shared" si="0"/>
        <v>#N/A</v>
      </c>
      <c r="D22" s="39">
        <v>15</v>
      </c>
      <c r="E22" s="49">
        <f>'男新'!R23</f>
      </c>
      <c r="F22" s="49">
        <f>'男新'!U23</f>
      </c>
      <c r="G22" s="49"/>
      <c r="H22" s="49">
        <f>'男新'!X23</f>
      </c>
      <c r="I22" s="49">
        <f>'男新'!Z23</f>
      </c>
      <c r="J22" s="49">
        <f>'男新'!AC23</f>
      </c>
      <c r="K22" s="49"/>
      <c r="L22" s="49">
        <f>'男新'!AF23</f>
      </c>
    </row>
    <row r="23" spans="2:12" ht="29.25" customHeight="1">
      <c r="B23" s="43">
        <f>'男新'!AY23</f>
        <v>0</v>
      </c>
      <c r="C23" s="39" t="e">
        <f t="shared" si="0"/>
        <v>#N/A</v>
      </c>
      <c r="D23" s="39">
        <v>16</v>
      </c>
      <c r="E23" s="49">
        <f>'男新'!AI23</f>
      </c>
      <c r="F23" s="49">
        <f>'男新'!AL23</f>
      </c>
      <c r="G23" s="49"/>
      <c r="H23" s="49">
        <f>'男新'!AO23</f>
      </c>
      <c r="I23" s="49">
        <f>'男新'!AQ23</f>
      </c>
      <c r="J23" s="49">
        <f>'男新'!AT23</f>
      </c>
      <c r="K23" s="49"/>
      <c r="L23" s="49">
        <f>'男新'!AW23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56</v>
      </c>
    </row>
    <row r="26" ht="19.5" customHeight="1">
      <c r="C26" s="44" t="s">
        <v>57</v>
      </c>
    </row>
    <row r="27" ht="19.5" customHeight="1">
      <c r="C27" s="44" t="s">
        <v>58</v>
      </c>
    </row>
    <row r="28" ht="19.5" customHeight="1">
      <c r="C28" s="14" t="s">
        <v>59</v>
      </c>
    </row>
    <row r="29" ht="19.5" customHeight="1">
      <c r="C29" s="14" t="s">
        <v>60</v>
      </c>
    </row>
    <row r="30" ht="19.5" customHeight="1">
      <c r="C30" s="14" t="s">
        <v>61</v>
      </c>
    </row>
    <row r="31" ht="12.75">
      <c r="C31" s="14" t="s">
        <v>62</v>
      </c>
    </row>
    <row r="32" ht="12.75">
      <c r="C32" s="44" t="s">
        <v>63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3" max="13" width="8.875" style="0" customWidth="1"/>
    <col min="14" max="16384" width="9.00390625" style="14" customWidth="1"/>
  </cols>
  <sheetData>
    <row r="1" ht="12.7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43</v>
      </c>
      <c r="C5" s="38" t="e">
        <f>VLOOKUP('初期１'!$J$8,'初期１'!$R$5:$S$17,2,FALSE)</f>
        <v>#N/A</v>
      </c>
      <c r="D5" s="39" t="s">
        <v>44</v>
      </c>
      <c r="E5" s="77" t="s">
        <v>45</v>
      </c>
      <c r="F5" s="78"/>
      <c r="G5" s="79" t="s">
        <v>46</v>
      </c>
      <c r="H5" s="81" t="s">
        <v>2</v>
      </c>
      <c r="I5" s="77" t="s">
        <v>47</v>
      </c>
      <c r="J5" s="78"/>
      <c r="K5" s="79" t="s">
        <v>48</v>
      </c>
      <c r="L5" s="81" t="s">
        <v>2</v>
      </c>
    </row>
    <row r="6" spans="2:12" ht="29.25" customHeight="1">
      <c r="B6" s="37"/>
      <c r="C6" s="42"/>
      <c r="D6" s="39"/>
      <c r="E6" s="40" t="s">
        <v>49</v>
      </c>
      <c r="F6" s="40" t="s">
        <v>50</v>
      </c>
      <c r="G6" s="80"/>
      <c r="H6" s="82"/>
      <c r="I6" s="40" t="s">
        <v>49</v>
      </c>
      <c r="J6" s="40" t="s">
        <v>50</v>
      </c>
      <c r="K6" s="80"/>
      <c r="L6" s="82"/>
    </row>
    <row r="7" spans="2:12" ht="29.25" customHeight="1">
      <c r="B7" s="37"/>
      <c r="C7" s="42"/>
      <c r="D7" s="39"/>
      <c r="E7" s="40" t="s">
        <v>51</v>
      </c>
      <c r="F7" s="40" t="s">
        <v>64</v>
      </c>
      <c r="G7" s="41" t="s">
        <v>53</v>
      </c>
      <c r="H7" s="41">
        <v>2</v>
      </c>
      <c r="I7" s="40" t="s">
        <v>29</v>
      </c>
      <c r="J7" s="40" t="s">
        <v>54</v>
      </c>
      <c r="K7" s="41" t="s">
        <v>55</v>
      </c>
      <c r="L7" s="41">
        <v>2</v>
      </c>
    </row>
    <row r="8" spans="2:12" ht="29.25" customHeight="1">
      <c r="B8" s="43">
        <f>'女新'!P16</f>
        <v>0</v>
      </c>
      <c r="C8" s="39" t="e">
        <f>C5+1</f>
        <v>#N/A</v>
      </c>
      <c r="D8" s="39">
        <v>1</v>
      </c>
      <c r="E8" s="49">
        <f>'女新'!R16</f>
      </c>
      <c r="F8" s="49">
        <f>'女新'!U16</f>
      </c>
      <c r="G8" s="49"/>
      <c r="H8" s="49">
        <f>'女新'!X16</f>
      </c>
      <c r="I8" s="49">
        <f>'女新'!Z16</f>
      </c>
      <c r="J8" s="49">
        <f>'女新'!AC16</f>
      </c>
      <c r="K8" s="49"/>
      <c r="L8" s="49">
        <f>'女新'!AF16</f>
      </c>
    </row>
    <row r="9" spans="2:12" ht="29.25" customHeight="1">
      <c r="B9" s="43">
        <f>'女新'!AY16</f>
        <v>0</v>
      </c>
      <c r="C9" s="39" t="e">
        <f>C8+1</f>
        <v>#N/A</v>
      </c>
      <c r="D9" s="39">
        <v>2</v>
      </c>
      <c r="E9" s="49">
        <f>'女新'!AI16</f>
      </c>
      <c r="F9" s="49">
        <f>'女新'!AL16</f>
      </c>
      <c r="G9" s="49"/>
      <c r="H9" s="49">
        <f>'女新'!AO16</f>
      </c>
      <c r="I9" s="49">
        <f>'女新'!AQ16</f>
      </c>
      <c r="J9" s="49">
        <f>'女新'!AT16</f>
      </c>
      <c r="K9" s="49"/>
      <c r="L9" s="49">
        <f>'女新'!AW16</f>
      </c>
    </row>
    <row r="10" spans="2:12" ht="29.25" customHeight="1">
      <c r="B10" s="43">
        <f>'女新'!P17</f>
        <v>0</v>
      </c>
      <c r="C10" s="39" t="e">
        <f aca="true" t="shared" si="0" ref="C10:C23">C9+1</f>
        <v>#N/A</v>
      </c>
      <c r="D10" s="39">
        <v>3</v>
      </c>
      <c r="E10" s="49">
        <f>'女新'!R17</f>
      </c>
      <c r="F10" s="49">
        <f>'女新'!U17</f>
      </c>
      <c r="G10" s="49"/>
      <c r="H10" s="49">
        <f>'女新'!X17</f>
      </c>
      <c r="I10" s="49">
        <f>'女新'!Z17</f>
      </c>
      <c r="J10" s="49">
        <f>'女新'!AC17</f>
      </c>
      <c r="K10" s="49"/>
      <c r="L10" s="49">
        <f>'女新'!AF17</f>
      </c>
    </row>
    <row r="11" spans="2:12" ht="29.25" customHeight="1">
      <c r="B11" s="43">
        <f>'女新'!AY17</f>
        <v>0</v>
      </c>
      <c r="C11" s="39" t="e">
        <f t="shared" si="0"/>
        <v>#N/A</v>
      </c>
      <c r="D11" s="39">
        <v>4</v>
      </c>
      <c r="E11" s="49">
        <f>'女新'!AI17</f>
      </c>
      <c r="F11" s="49">
        <f>'女新'!AL17</f>
      </c>
      <c r="G11" s="49"/>
      <c r="H11" s="49">
        <f>'女新'!AO17</f>
      </c>
      <c r="I11" s="49">
        <f>'女新'!AQ17</f>
      </c>
      <c r="J11" s="49">
        <f>'女新'!AT17</f>
      </c>
      <c r="K11" s="49"/>
      <c r="L11" s="49">
        <f>'女新'!AW17</f>
      </c>
    </row>
    <row r="12" spans="2:12" ht="29.25" customHeight="1">
      <c r="B12" s="43">
        <f>'女新'!P18</f>
        <v>0</v>
      </c>
      <c r="C12" s="39" t="e">
        <f t="shared" si="0"/>
        <v>#N/A</v>
      </c>
      <c r="D12" s="39">
        <v>5</v>
      </c>
      <c r="E12" s="49">
        <f>'女新'!R18</f>
      </c>
      <c r="F12" s="49">
        <f>'女新'!U18</f>
      </c>
      <c r="G12" s="49"/>
      <c r="H12" s="49">
        <f>'女新'!X18</f>
      </c>
      <c r="I12" s="49">
        <f>'女新'!Z18</f>
      </c>
      <c r="J12" s="49">
        <f>'女新'!AC18</f>
      </c>
      <c r="K12" s="49"/>
      <c r="L12" s="49">
        <f>'女新'!AF18</f>
      </c>
    </row>
    <row r="13" spans="2:12" ht="29.25" customHeight="1">
      <c r="B13" s="43">
        <f>'女新'!AY18</f>
        <v>0</v>
      </c>
      <c r="C13" s="39" t="e">
        <f t="shared" si="0"/>
        <v>#N/A</v>
      </c>
      <c r="D13" s="39">
        <v>6</v>
      </c>
      <c r="E13" s="49">
        <f>'女新'!AI18</f>
      </c>
      <c r="F13" s="49">
        <f>'女新'!AL18</f>
      </c>
      <c r="G13" s="49"/>
      <c r="H13" s="49">
        <f>'女新'!AO18</f>
      </c>
      <c r="I13" s="49">
        <f>'女新'!AQ18</f>
      </c>
      <c r="J13" s="49">
        <f>'女新'!AT18</f>
      </c>
      <c r="K13" s="49"/>
      <c r="L13" s="49">
        <f>'女新'!AW18</f>
      </c>
    </row>
    <row r="14" spans="2:12" ht="29.25" customHeight="1">
      <c r="B14" s="43">
        <f>'女新'!P19</f>
        <v>0</v>
      </c>
      <c r="C14" s="39" t="e">
        <f t="shared" si="0"/>
        <v>#N/A</v>
      </c>
      <c r="D14" s="39">
        <v>7</v>
      </c>
      <c r="E14" s="49">
        <f>'女新'!R19</f>
      </c>
      <c r="F14" s="49">
        <f>'女新'!U19</f>
      </c>
      <c r="G14" s="49"/>
      <c r="H14" s="49">
        <f>'女新'!X19</f>
      </c>
      <c r="I14" s="49">
        <f>'女新'!Z19</f>
      </c>
      <c r="J14" s="49">
        <f>'女新'!AC19</f>
      </c>
      <c r="K14" s="49"/>
      <c r="L14" s="49">
        <f>'女新'!AF19</f>
      </c>
    </row>
    <row r="15" spans="2:12" ht="29.25" customHeight="1">
      <c r="B15" s="43">
        <f>'女新'!AY19</f>
        <v>0</v>
      </c>
      <c r="C15" s="39" t="e">
        <f t="shared" si="0"/>
        <v>#N/A</v>
      </c>
      <c r="D15" s="39">
        <v>8</v>
      </c>
      <c r="E15" s="49">
        <f>'女新'!AI19</f>
      </c>
      <c r="F15" s="49">
        <f>'女新'!AL19</f>
      </c>
      <c r="G15" s="49"/>
      <c r="H15" s="49">
        <f>'女新'!AO19</f>
      </c>
      <c r="I15" s="49">
        <f>'女新'!AQ19</f>
      </c>
      <c r="J15" s="49">
        <f>'女新'!AT19</f>
      </c>
      <c r="K15" s="49"/>
      <c r="L15" s="49">
        <f>'女新'!AW19</f>
      </c>
    </row>
    <row r="16" spans="2:12" ht="29.25" customHeight="1">
      <c r="B16" s="43">
        <f>'女新'!P20</f>
        <v>0</v>
      </c>
      <c r="C16" s="39" t="e">
        <f t="shared" si="0"/>
        <v>#N/A</v>
      </c>
      <c r="D16" s="39">
        <v>9</v>
      </c>
      <c r="E16" s="49">
        <f>'女新'!R20</f>
      </c>
      <c r="F16" s="49">
        <f>'女新'!U20</f>
      </c>
      <c r="G16" s="49"/>
      <c r="H16" s="49">
        <f>'女新'!X20</f>
      </c>
      <c r="I16" s="49">
        <f>'女新'!Z20</f>
      </c>
      <c r="J16" s="49">
        <f>'女新'!AC20</f>
      </c>
      <c r="K16" s="49"/>
      <c r="L16" s="49">
        <f>'女新'!AF20</f>
      </c>
    </row>
    <row r="17" spans="2:12" ht="29.25" customHeight="1">
      <c r="B17" s="43">
        <f>'女新'!AY20</f>
        <v>0</v>
      </c>
      <c r="C17" s="39" t="e">
        <f t="shared" si="0"/>
        <v>#N/A</v>
      </c>
      <c r="D17" s="39">
        <v>10</v>
      </c>
      <c r="E17" s="49">
        <f>'女新'!AI20</f>
      </c>
      <c r="F17" s="49">
        <f>'女新'!AL20</f>
      </c>
      <c r="G17" s="49"/>
      <c r="H17" s="49">
        <f>'女新'!AO20</f>
      </c>
      <c r="I17" s="49">
        <f>'女新'!AQ20</f>
      </c>
      <c r="J17" s="49">
        <f>'女新'!AT20</f>
      </c>
      <c r="K17" s="49"/>
      <c r="L17" s="49">
        <f>'女新'!AW20</f>
      </c>
    </row>
    <row r="18" spans="2:12" ht="29.25" customHeight="1">
      <c r="B18" s="43">
        <f>'女新'!P21</f>
        <v>0</v>
      </c>
      <c r="C18" s="39" t="e">
        <f t="shared" si="0"/>
        <v>#N/A</v>
      </c>
      <c r="D18" s="39">
        <v>11</v>
      </c>
      <c r="E18" s="49">
        <f>'女新'!R21</f>
      </c>
      <c r="F18" s="49">
        <f>'女新'!U21</f>
      </c>
      <c r="G18" s="49"/>
      <c r="H18" s="49">
        <f>'女新'!X21</f>
      </c>
      <c r="I18" s="49">
        <f>'女新'!Z21</f>
      </c>
      <c r="J18" s="49">
        <f>'女新'!AC21</f>
      </c>
      <c r="K18" s="49"/>
      <c r="L18" s="49">
        <f>'女新'!AF21</f>
      </c>
    </row>
    <row r="19" spans="2:12" ht="29.25" customHeight="1">
      <c r="B19" s="43">
        <f>'女新'!AY21</f>
        <v>0</v>
      </c>
      <c r="C19" s="39" t="e">
        <f t="shared" si="0"/>
        <v>#N/A</v>
      </c>
      <c r="D19" s="39">
        <v>12</v>
      </c>
      <c r="E19" s="49">
        <f>'女新'!AI21</f>
      </c>
      <c r="F19" s="49">
        <f>'女新'!AL21</f>
      </c>
      <c r="G19" s="49"/>
      <c r="H19" s="49">
        <f>'女新'!AO21</f>
      </c>
      <c r="I19" s="49">
        <f>'女新'!AQ21</f>
      </c>
      <c r="J19" s="49">
        <f>'女新'!AT21</f>
      </c>
      <c r="K19" s="49"/>
      <c r="L19" s="49">
        <f>'女新'!AW21</f>
      </c>
    </row>
    <row r="20" spans="2:12" ht="29.25" customHeight="1">
      <c r="B20" s="43">
        <f>'女新'!P22</f>
        <v>0</v>
      </c>
      <c r="C20" s="39" t="e">
        <f t="shared" si="0"/>
        <v>#N/A</v>
      </c>
      <c r="D20" s="39">
        <v>13</v>
      </c>
      <c r="E20" s="49">
        <f>'女新'!R22</f>
      </c>
      <c r="F20" s="49">
        <f>'女新'!U22</f>
      </c>
      <c r="G20" s="49"/>
      <c r="H20" s="49">
        <f>'女新'!X22</f>
      </c>
      <c r="I20" s="49">
        <f>'女新'!Z22</f>
      </c>
      <c r="J20" s="49">
        <f>'女新'!AC22</f>
      </c>
      <c r="K20" s="49"/>
      <c r="L20" s="49">
        <f>'女新'!AF22</f>
      </c>
    </row>
    <row r="21" spans="2:12" ht="29.25" customHeight="1">
      <c r="B21" s="43">
        <f>'女新'!AY22</f>
        <v>0</v>
      </c>
      <c r="C21" s="39" t="e">
        <f t="shared" si="0"/>
        <v>#N/A</v>
      </c>
      <c r="D21" s="39">
        <v>14</v>
      </c>
      <c r="E21" s="49">
        <f>'女新'!AI22</f>
      </c>
      <c r="F21" s="49">
        <f>'女新'!AL22</f>
      </c>
      <c r="G21" s="49"/>
      <c r="H21" s="49">
        <f>'女新'!AO22</f>
      </c>
      <c r="I21" s="49">
        <f>'女新'!AQ22</f>
      </c>
      <c r="J21" s="49">
        <f>'女新'!AT22</f>
      </c>
      <c r="K21" s="49"/>
      <c r="L21" s="49">
        <f>'女新'!AW22</f>
      </c>
    </row>
    <row r="22" spans="2:12" ht="29.25" customHeight="1">
      <c r="B22" s="43">
        <f>'女新'!P23</f>
        <v>0</v>
      </c>
      <c r="C22" s="39" t="e">
        <f t="shared" si="0"/>
        <v>#N/A</v>
      </c>
      <c r="D22" s="39">
        <v>15</v>
      </c>
      <c r="E22" s="49">
        <f>'女新'!R23</f>
      </c>
      <c r="F22" s="49">
        <f>'女新'!U23</f>
      </c>
      <c r="G22" s="49"/>
      <c r="H22" s="49">
        <f>'女新'!X23</f>
      </c>
      <c r="I22" s="49">
        <f>'女新'!Z23</f>
      </c>
      <c r="J22" s="49">
        <f>'女新'!AC23</f>
      </c>
      <c r="K22" s="49"/>
      <c r="L22" s="49">
        <f>'女新'!AF23</f>
      </c>
    </row>
    <row r="23" spans="2:12" ht="29.25" customHeight="1">
      <c r="B23" s="43">
        <f>'女新'!AY23</f>
        <v>0</v>
      </c>
      <c r="C23" s="39" t="e">
        <f t="shared" si="0"/>
        <v>#N/A</v>
      </c>
      <c r="D23" s="39">
        <v>16</v>
      </c>
      <c r="E23" s="49">
        <f>'女新'!AI23</f>
      </c>
      <c r="F23" s="49">
        <f>'女新'!AL23</f>
      </c>
      <c r="G23" s="49"/>
      <c r="H23" s="49">
        <f>'女新'!AO23</f>
      </c>
      <c r="I23" s="49">
        <f>'女新'!AQ23</f>
      </c>
      <c r="J23" s="49">
        <f>'女新'!AT23</f>
      </c>
      <c r="K23" s="49"/>
      <c r="L23" s="49">
        <f>'女新'!AW23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56</v>
      </c>
    </row>
    <row r="26" ht="19.5" customHeight="1">
      <c r="C26" s="44" t="s">
        <v>57</v>
      </c>
    </row>
    <row r="27" ht="19.5" customHeight="1">
      <c r="C27" s="44" t="s">
        <v>58</v>
      </c>
    </row>
    <row r="28" ht="19.5" customHeight="1">
      <c r="C28" s="14" t="s">
        <v>59</v>
      </c>
    </row>
    <row r="29" ht="19.5" customHeight="1">
      <c r="C29" s="14" t="s">
        <v>60</v>
      </c>
    </row>
    <row r="30" ht="19.5" customHeight="1">
      <c r="C30" s="14" t="s">
        <v>61</v>
      </c>
    </row>
    <row r="31" ht="12.75">
      <c r="C31" s="14" t="s">
        <v>62</v>
      </c>
    </row>
    <row r="32" ht="12.75">
      <c r="C32" s="44" t="s">
        <v>63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2:S36"/>
  <sheetViews>
    <sheetView zoomScale="90" zoomScaleNormal="90" zoomScalePageLayoutView="0" workbookViewId="0" topLeftCell="A1">
      <selection activeCell="L30" sqref="L30:O32"/>
    </sheetView>
  </sheetViews>
  <sheetFormatPr defaultColWidth="9.00390625" defaultRowHeight="13.5"/>
  <cols>
    <col min="1" max="38" width="7.25390625" style="14" customWidth="1"/>
    <col min="39" max="16384" width="9.00390625" style="14" customWidth="1"/>
  </cols>
  <sheetData>
    <row r="1" ht="13.5"/>
    <row r="2" spans="1:15" ht="18" customHeight="1">
      <c r="A2" s="91" t="s">
        <v>0</v>
      </c>
      <c r="B2" s="87" t="s">
        <v>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8" customHeight="1">
      <c r="A3" s="91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ht="6" customHeight="1">
      <c r="A4" s="91"/>
    </row>
    <row r="5" spans="1:19" ht="13.5">
      <c r="A5" s="91"/>
      <c r="B5" s="88" t="s">
        <v>12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R5" s="14" t="s">
        <v>65</v>
      </c>
      <c r="S5" s="14">
        <v>100</v>
      </c>
    </row>
    <row r="6" spans="1:19" ht="13.5">
      <c r="A6" s="91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R6" s="14" t="s">
        <v>17</v>
      </c>
      <c r="S6" s="14">
        <f>S5+100</f>
        <v>200</v>
      </c>
    </row>
    <row r="7" spans="1:19" ht="6.75" customHeight="1">
      <c r="A7" s="91"/>
      <c r="R7" s="14" t="s">
        <v>66</v>
      </c>
      <c r="S7" s="14">
        <f aca="true" t="shared" si="0" ref="S7:S17">S6+100</f>
        <v>300</v>
      </c>
    </row>
    <row r="8" spans="1:19" ht="11.25" customHeight="1">
      <c r="A8" s="91"/>
      <c r="B8" s="86" t="s">
        <v>6</v>
      </c>
      <c r="C8" s="86"/>
      <c r="D8" s="86"/>
      <c r="E8" s="86"/>
      <c r="F8" s="84" t="s">
        <v>8</v>
      </c>
      <c r="G8" s="92"/>
      <c r="H8" s="93"/>
      <c r="I8" s="93"/>
      <c r="J8" s="96"/>
      <c r="K8" s="96"/>
      <c r="L8" s="90" t="s">
        <v>25</v>
      </c>
      <c r="M8" s="90"/>
      <c r="N8" s="90"/>
      <c r="O8" s="90" t="s">
        <v>17</v>
      </c>
      <c r="P8" s="90"/>
      <c r="R8" s="14" t="s">
        <v>67</v>
      </c>
      <c r="S8" s="14">
        <f t="shared" si="0"/>
        <v>400</v>
      </c>
    </row>
    <row r="9" spans="1:19" ht="11.25" customHeight="1">
      <c r="A9" s="91"/>
      <c r="B9" s="86"/>
      <c r="C9" s="86"/>
      <c r="D9" s="86"/>
      <c r="E9" s="86"/>
      <c r="F9" s="84"/>
      <c r="G9" s="94"/>
      <c r="H9" s="95"/>
      <c r="I9" s="95"/>
      <c r="J9" s="96"/>
      <c r="K9" s="96"/>
      <c r="L9" s="90"/>
      <c r="M9" s="90"/>
      <c r="N9" s="90"/>
      <c r="O9" s="90"/>
      <c r="P9" s="90"/>
      <c r="R9" s="14" t="s">
        <v>68</v>
      </c>
      <c r="S9" s="14">
        <f t="shared" si="0"/>
        <v>500</v>
      </c>
    </row>
    <row r="10" spans="1:19" ht="5.25" customHeight="1">
      <c r="A10" s="91"/>
      <c r="R10" s="14" t="s">
        <v>69</v>
      </c>
      <c r="S10" s="14">
        <f t="shared" si="0"/>
        <v>600</v>
      </c>
    </row>
    <row r="11" spans="1:19" ht="11.25" customHeight="1">
      <c r="A11" s="91"/>
      <c r="B11" s="86" t="s">
        <v>7</v>
      </c>
      <c r="C11" s="86"/>
      <c r="D11" s="86"/>
      <c r="E11" s="86"/>
      <c r="F11" s="84" t="s">
        <v>20</v>
      </c>
      <c r="G11" s="85"/>
      <c r="H11" s="85"/>
      <c r="I11" s="85"/>
      <c r="J11" s="85"/>
      <c r="K11" s="84"/>
      <c r="L11" s="89" t="s">
        <v>93</v>
      </c>
      <c r="M11" s="89"/>
      <c r="N11" s="89"/>
      <c r="O11" s="89"/>
      <c r="R11" s="14" t="s">
        <v>70</v>
      </c>
      <c r="S11" s="14">
        <f t="shared" si="0"/>
        <v>700</v>
      </c>
    </row>
    <row r="12" spans="1:19" ht="11.25" customHeight="1">
      <c r="A12" s="91"/>
      <c r="B12" s="86"/>
      <c r="C12" s="86"/>
      <c r="D12" s="86"/>
      <c r="E12" s="86"/>
      <c r="F12" s="84"/>
      <c r="G12" s="85"/>
      <c r="H12" s="85"/>
      <c r="I12" s="85"/>
      <c r="J12" s="85"/>
      <c r="K12" s="84"/>
      <c r="L12" s="89"/>
      <c r="M12" s="89"/>
      <c r="N12" s="89"/>
      <c r="O12" s="89"/>
      <c r="R12" s="14" t="s">
        <v>71</v>
      </c>
      <c r="S12" s="14">
        <f t="shared" si="0"/>
        <v>800</v>
      </c>
    </row>
    <row r="13" spans="1:19" ht="4.5" customHeight="1">
      <c r="A13" s="91"/>
      <c r="R13" s="14" t="s">
        <v>72</v>
      </c>
      <c r="S13" s="14">
        <f t="shared" si="0"/>
        <v>900</v>
      </c>
    </row>
    <row r="14" spans="1:19" ht="11.25" customHeight="1">
      <c r="A14" s="91"/>
      <c r="B14" s="86" t="s">
        <v>10</v>
      </c>
      <c r="C14" s="86"/>
      <c r="D14" s="86"/>
      <c r="E14" s="86"/>
      <c r="F14" s="84" t="s">
        <v>21</v>
      </c>
      <c r="G14" s="85"/>
      <c r="H14" s="85"/>
      <c r="I14" s="85"/>
      <c r="J14" s="85"/>
      <c r="K14" s="84"/>
      <c r="L14" s="89" t="s">
        <v>9</v>
      </c>
      <c r="M14" s="89"/>
      <c r="N14" s="89"/>
      <c r="O14" s="89"/>
      <c r="R14" s="14" t="s">
        <v>73</v>
      </c>
      <c r="S14" s="14">
        <f t="shared" si="0"/>
        <v>1000</v>
      </c>
    </row>
    <row r="15" spans="1:19" ht="11.25" customHeight="1">
      <c r="A15" s="91"/>
      <c r="B15" s="86"/>
      <c r="C15" s="86"/>
      <c r="D15" s="86"/>
      <c r="E15" s="86"/>
      <c r="F15" s="84"/>
      <c r="G15" s="85"/>
      <c r="H15" s="85"/>
      <c r="I15" s="85"/>
      <c r="J15" s="85"/>
      <c r="K15" s="84"/>
      <c r="L15" s="89"/>
      <c r="M15" s="89"/>
      <c r="N15" s="89"/>
      <c r="O15" s="89"/>
      <c r="R15" s="14" t="s">
        <v>74</v>
      </c>
      <c r="S15" s="14">
        <f t="shared" si="0"/>
        <v>1100</v>
      </c>
    </row>
    <row r="16" spans="1:19" ht="3.75" customHeight="1">
      <c r="A16" s="91"/>
      <c r="R16" s="14" t="s">
        <v>75</v>
      </c>
      <c r="S16" s="14">
        <f t="shared" si="0"/>
        <v>1200</v>
      </c>
    </row>
    <row r="17" spans="1:19" ht="11.25" customHeight="1">
      <c r="A17" s="91"/>
      <c r="B17" s="86" t="s">
        <v>22</v>
      </c>
      <c r="C17" s="86"/>
      <c r="D17" s="86"/>
      <c r="E17" s="86"/>
      <c r="F17" s="84" t="s">
        <v>23</v>
      </c>
      <c r="G17" s="85"/>
      <c r="H17" s="85"/>
      <c r="I17" s="85"/>
      <c r="J17" s="85"/>
      <c r="K17" s="84"/>
      <c r="L17" s="89" t="s">
        <v>94</v>
      </c>
      <c r="M17" s="89"/>
      <c r="N17" s="89"/>
      <c r="O17" s="89"/>
      <c r="R17" s="14" t="s">
        <v>76</v>
      </c>
      <c r="S17" s="14">
        <f t="shared" si="0"/>
        <v>1300</v>
      </c>
    </row>
    <row r="18" spans="1:15" ht="11.25" customHeight="1">
      <c r="A18" s="91"/>
      <c r="B18" s="86"/>
      <c r="C18" s="86"/>
      <c r="D18" s="86"/>
      <c r="E18" s="86"/>
      <c r="F18" s="84"/>
      <c r="G18" s="85"/>
      <c r="H18" s="85"/>
      <c r="I18" s="85"/>
      <c r="J18" s="85"/>
      <c r="K18" s="84"/>
      <c r="L18" s="89"/>
      <c r="M18" s="89"/>
      <c r="N18" s="89"/>
      <c r="O18" s="89"/>
    </row>
    <row r="19" ht="4.5" customHeight="1">
      <c r="A19" s="91"/>
    </row>
    <row r="20" spans="1:15" ht="11.25" customHeight="1">
      <c r="A20" s="91"/>
      <c r="B20" s="86" t="s">
        <v>11</v>
      </c>
      <c r="C20" s="86"/>
      <c r="D20" s="86"/>
      <c r="E20" s="86"/>
      <c r="F20" s="84" t="s">
        <v>21</v>
      </c>
      <c r="G20" s="85"/>
      <c r="H20" s="85"/>
      <c r="I20" s="85"/>
      <c r="J20" s="85"/>
      <c r="K20" s="84"/>
      <c r="L20" s="89" t="s">
        <v>95</v>
      </c>
      <c r="M20" s="89"/>
      <c r="N20" s="89"/>
      <c r="O20" s="89"/>
    </row>
    <row r="21" spans="1:15" ht="11.25" customHeight="1">
      <c r="A21" s="91"/>
      <c r="B21" s="86"/>
      <c r="C21" s="86"/>
      <c r="D21" s="86"/>
      <c r="E21" s="86"/>
      <c r="F21" s="84"/>
      <c r="G21" s="85"/>
      <c r="H21" s="85"/>
      <c r="I21" s="85"/>
      <c r="J21" s="85"/>
      <c r="K21" s="84"/>
      <c r="L21" s="89"/>
      <c r="M21" s="89"/>
      <c r="N21" s="89"/>
      <c r="O21" s="89"/>
    </row>
    <row r="22" ht="4.5" customHeight="1">
      <c r="A22" s="91"/>
    </row>
    <row r="23" spans="1:15" ht="11.25" customHeight="1">
      <c r="A23" s="91"/>
      <c r="B23" s="86" t="s">
        <v>24</v>
      </c>
      <c r="C23" s="86"/>
      <c r="D23" s="86"/>
      <c r="E23" s="86"/>
      <c r="F23" s="84" t="s">
        <v>23</v>
      </c>
      <c r="G23" s="85"/>
      <c r="H23" s="85"/>
      <c r="I23" s="85"/>
      <c r="J23" s="85"/>
      <c r="K23" s="84"/>
      <c r="L23" s="89" t="s">
        <v>96</v>
      </c>
      <c r="M23" s="89"/>
      <c r="N23" s="89"/>
      <c r="O23" s="89"/>
    </row>
    <row r="24" spans="1:15" ht="11.25" customHeight="1">
      <c r="A24" s="91"/>
      <c r="B24" s="86"/>
      <c r="C24" s="86"/>
      <c r="D24" s="86"/>
      <c r="E24" s="86"/>
      <c r="F24" s="84"/>
      <c r="G24" s="85"/>
      <c r="H24" s="85"/>
      <c r="I24" s="85"/>
      <c r="J24" s="85"/>
      <c r="K24" s="84"/>
      <c r="L24" s="89"/>
      <c r="M24" s="89"/>
      <c r="N24" s="89"/>
      <c r="O24" s="89"/>
    </row>
    <row r="25" ht="4.5" customHeight="1">
      <c r="A25" s="91"/>
    </row>
    <row r="26" spans="1:15" ht="12.75">
      <c r="A26" s="91"/>
      <c r="B26" s="97" t="s">
        <v>102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ht="12.75">
      <c r="A27" s="91"/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</row>
    <row r="28" ht="3.75" customHeight="1">
      <c r="A28" s="91"/>
    </row>
    <row r="29" ht="5.25" customHeight="1"/>
    <row r="30" spans="2:15" ht="12.75" customHeight="1">
      <c r="B30" s="103" t="s">
        <v>33</v>
      </c>
      <c r="C30" s="104"/>
      <c r="D30" s="104"/>
      <c r="E30" s="104"/>
      <c r="G30" s="105" t="s">
        <v>35</v>
      </c>
      <c r="H30" s="106"/>
      <c r="I30" s="106"/>
      <c r="J30" s="106"/>
      <c r="K30" s="18"/>
      <c r="L30" s="107" t="s">
        <v>37</v>
      </c>
      <c r="M30" s="108"/>
      <c r="N30" s="108"/>
      <c r="O30" s="108"/>
    </row>
    <row r="31" spans="2:15" ht="12.75" customHeight="1">
      <c r="B31" s="104"/>
      <c r="C31" s="104"/>
      <c r="D31" s="104"/>
      <c r="E31" s="104"/>
      <c r="G31" s="106"/>
      <c r="H31" s="106"/>
      <c r="I31" s="106"/>
      <c r="J31" s="106"/>
      <c r="K31" s="18"/>
      <c r="L31" s="108"/>
      <c r="M31" s="108"/>
      <c r="N31" s="108"/>
      <c r="O31" s="108"/>
    </row>
    <row r="32" spans="2:15" ht="12.75" customHeight="1">
      <c r="B32" s="104"/>
      <c r="C32" s="104"/>
      <c r="D32" s="104"/>
      <c r="E32" s="104"/>
      <c r="G32" s="106"/>
      <c r="H32" s="106"/>
      <c r="I32" s="106"/>
      <c r="J32" s="106"/>
      <c r="K32" s="18"/>
      <c r="L32" s="108"/>
      <c r="M32" s="108"/>
      <c r="N32" s="108"/>
      <c r="O32" s="108"/>
    </row>
    <row r="33" spans="2:15" ht="6" customHeight="1">
      <c r="B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13.5" customHeight="1">
      <c r="B34" s="103" t="s">
        <v>34</v>
      </c>
      <c r="C34" s="104"/>
      <c r="D34" s="104"/>
      <c r="E34" s="104"/>
      <c r="G34" s="105" t="s">
        <v>36</v>
      </c>
      <c r="H34" s="106"/>
      <c r="I34" s="106"/>
      <c r="J34" s="106"/>
      <c r="K34" s="18"/>
      <c r="L34" s="107" t="s">
        <v>38</v>
      </c>
      <c r="M34" s="108"/>
      <c r="N34" s="108"/>
      <c r="O34" s="108"/>
    </row>
    <row r="35" spans="2:15" ht="13.5" customHeight="1">
      <c r="B35" s="104"/>
      <c r="C35" s="104"/>
      <c r="D35" s="104"/>
      <c r="E35" s="104"/>
      <c r="G35" s="106"/>
      <c r="H35" s="106"/>
      <c r="I35" s="106"/>
      <c r="J35" s="106"/>
      <c r="K35" s="18"/>
      <c r="L35" s="108"/>
      <c r="M35" s="108"/>
      <c r="N35" s="108"/>
      <c r="O35" s="108"/>
    </row>
    <row r="36" spans="2:15" ht="13.5" customHeight="1">
      <c r="B36" s="104"/>
      <c r="C36" s="104"/>
      <c r="D36" s="104"/>
      <c r="E36" s="104"/>
      <c r="G36" s="106"/>
      <c r="H36" s="106"/>
      <c r="I36" s="106"/>
      <c r="J36" s="106"/>
      <c r="K36" s="18"/>
      <c r="L36" s="108"/>
      <c r="M36" s="108"/>
      <c r="N36" s="108"/>
      <c r="O36" s="108"/>
    </row>
  </sheetData>
  <sheetProtection/>
  <mergeCells count="41">
    <mergeCell ref="B30:E32"/>
    <mergeCell ref="G30:J32"/>
    <mergeCell ref="L30:O32"/>
    <mergeCell ref="B34:E36"/>
    <mergeCell ref="G34:J36"/>
    <mergeCell ref="L34:O36"/>
    <mergeCell ref="L17:O18"/>
    <mergeCell ref="F17:F18"/>
    <mergeCell ref="G17:J18"/>
    <mergeCell ref="K17:K18"/>
    <mergeCell ref="B20:E21"/>
    <mergeCell ref="F20:F21"/>
    <mergeCell ref="G20:J21"/>
    <mergeCell ref="K20:K21"/>
    <mergeCell ref="B17:E18"/>
    <mergeCell ref="F23:F24"/>
    <mergeCell ref="G23:J24"/>
    <mergeCell ref="K23:K24"/>
    <mergeCell ref="L23:O24"/>
    <mergeCell ref="B26:O27"/>
    <mergeCell ref="L20:O21"/>
    <mergeCell ref="B8:E9"/>
    <mergeCell ref="F8:F9"/>
    <mergeCell ref="K11:K12"/>
    <mergeCell ref="O8:P9"/>
    <mergeCell ref="F11:F12"/>
    <mergeCell ref="A2:A28"/>
    <mergeCell ref="G8:I9"/>
    <mergeCell ref="J8:K9"/>
    <mergeCell ref="L8:N9"/>
    <mergeCell ref="B23:E24"/>
    <mergeCell ref="F14:F15"/>
    <mergeCell ref="G14:J15"/>
    <mergeCell ref="B11:E12"/>
    <mergeCell ref="B14:E15"/>
    <mergeCell ref="G11:J12"/>
    <mergeCell ref="B2:O3"/>
    <mergeCell ref="B5:O6"/>
    <mergeCell ref="L11:O12"/>
    <mergeCell ref="L14:O15"/>
    <mergeCell ref="K14:K15"/>
  </mergeCells>
  <hyperlinks>
    <hyperlink ref="A2:A28" location="表紙!A1" display="表紙へ戻る"/>
    <hyperlink ref="B30:E32" location="男春!A1" display="春季大会"/>
    <hyperlink ref="G30:J32" location="男夏!A1" display="総合体育大会"/>
    <hyperlink ref="L30:O32" location="男新!A1" display="新人大会"/>
    <hyperlink ref="B34:E36" location="女春!A1" display="春季大会"/>
    <hyperlink ref="G34:J36" location="女夏!A1" display="総合体育大会"/>
    <hyperlink ref="L34:O36" location="女新!A1" display="新人大会"/>
  </hyperlink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35"/>
  <sheetViews>
    <sheetView showZeros="0" zoomScalePageLayoutView="0" workbookViewId="0" topLeftCell="A1">
      <selection activeCell="T1" sqref="T1:AA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4" t="s">
        <v>32</v>
      </c>
      <c r="U1" s="115"/>
      <c r="V1" s="115"/>
      <c r="W1" s="115"/>
      <c r="X1" s="115"/>
      <c r="Y1" s="115"/>
      <c r="Z1" s="115"/>
      <c r="AA1" s="115"/>
      <c r="AC1" s="117" t="s">
        <v>14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"令和"&amp;'表紙'!C5&amp;"年度 伊勢崎市佐波郡中学校（春季　　総合体育大会　　新人）"</f>
        <v>令和4年度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26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31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"&amp;'初期１'!G14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IF('初期１'!G17="","","コーチ　　"&amp;'初期１'!G17)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77</v>
      </c>
      <c r="Q9" s="1" t="s">
        <v>27</v>
      </c>
      <c r="AB9" s="1"/>
    </row>
    <row r="10" spans="1:50" ht="25.5" customHeight="1">
      <c r="A10" s="3" t="s">
        <v>78</v>
      </c>
      <c r="B10" s="109" t="s">
        <v>79</v>
      </c>
      <c r="C10" s="109"/>
      <c r="D10" s="4" t="s">
        <v>2</v>
      </c>
      <c r="E10" s="109" t="s">
        <v>79</v>
      </c>
      <c r="F10" s="109"/>
      <c r="G10" s="4" t="s">
        <v>2</v>
      </c>
      <c r="H10" s="3" t="s">
        <v>78</v>
      </c>
      <c r="I10" s="109" t="s">
        <v>79</v>
      </c>
      <c r="J10" s="109"/>
      <c r="K10" s="4" t="s">
        <v>2</v>
      </c>
      <c r="L10" s="109" t="s">
        <v>79</v>
      </c>
      <c r="M10" s="109"/>
      <c r="N10" s="4" t="s">
        <v>2</v>
      </c>
      <c r="Q10" s="3" t="s">
        <v>28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28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56"/>
      <c r="J11" s="56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56"/>
      <c r="F12" s="56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80</v>
      </c>
      <c r="Q14" s="1" t="s">
        <v>30</v>
      </c>
      <c r="AB14" s="1"/>
    </row>
    <row r="15" spans="1:51" ht="25.5" customHeight="1">
      <c r="A15" s="3" t="s">
        <v>78</v>
      </c>
      <c r="B15" s="109" t="s">
        <v>79</v>
      </c>
      <c r="C15" s="109"/>
      <c r="D15" s="4" t="s">
        <v>2</v>
      </c>
      <c r="E15" s="109" t="s">
        <v>79</v>
      </c>
      <c r="F15" s="109"/>
      <c r="G15" s="4" t="s">
        <v>2</v>
      </c>
      <c r="H15" s="3" t="s">
        <v>78</v>
      </c>
      <c r="I15" s="109" t="s">
        <v>79</v>
      </c>
      <c r="J15" s="109"/>
      <c r="K15" s="4" t="s">
        <v>2</v>
      </c>
      <c r="L15" s="109" t="s">
        <v>79</v>
      </c>
      <c r="M15" s="109"/>
      <c r="N15" s="4" t="s">
        <v>2</v>
      </c>
      <c r="P15" s="47" t="s">
        <v>41</v>
      </c>
      <c r="Q15" s="3" t="s">
        <v>28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28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42</v>
      </c>
    </row>
    <row r="16" spans="1:51" ht="25.5" customHeight="1">
      <c r="A16" s="3">
        <v>1</v>
      </c>
      <c r="B16" s="56"/>
      <c r="C16" s="56"/>
      <c r="D16" s="3"/>
      <c r="E16" s="56"/>
      <c r="F16" s="56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 aca="true" t="shared" si="0" ref="R16:R23">IF(B16="","",B16)</f>
      </c>
      <c r="S16" s="109"/>
      <c r="T16" s="110"/>
      <c r="U16" s="111">
        <f aca="true" t="shared" si="1" ref="U16:U23">IF(C16="","",C16)</f>
      </c>
      <c r="V16" s="109"/>
      <c r="W16" s="109"/>
      <c r="X16" s="109">
        <f aca="true" t="shared" si="2" ref="X16:X23">IF(D16="","",D16)</f>
      </c>
      <c r="Y16" s="109"/>
      <c r="Z16" s="109">
        <f aca="true" t="shared" si="3" ref="Z16:Z23">IF(E16="","",E16)</f>
      </c>
      <c r="AA16" s="109"/>
      <c r="AB16" s="110"/>
      <c r="AC16" s="111">
        <f aca="true" t="shared" si="4" ref="AC16:AC23">IF(F16="","",F16)</f>
      </c>
      <c r="AD16" s="109"/>
      <c r="AE16" s="109"/>
      <c r="AF16" s="109">
        <f aca="true" t="shared" si="5" ref="AF16:AF23">IF(G16="","",G16)</f>
      </c>
      <c r="AG16" s="109"/>
      <c r="AH16" s="4">
        <v>2</v>
      </c>
      <c r="AI16" s="109">
        <f aca="true" t="shared" si="6" ref="AI16:AI23">IF(I16="","",I16)</f>
      </c>
      <c r="AJ16" s="109"/>
      <c r="AK16" s="110"/>
      <c r="AL16" s="111">
        <f aca="true" t="shared" si="7" ref="AL16:AL23">IF(J16="","",J16)</f>
      </c>
      <c r="AM16" s="109"/>
      <c r="AN16" s="109"/>
      <c r="AO16" s="109">
        <f aca="true" t="shared" si="8" ref="AO16:AO23">IF(K16="","",K16)</f>
      </c>
      <c r="AP16" s="109"/>
      <c r="AQ16" s="109">
        <f aca="true" t="shared" si="9" ref="AQ16:AQ23">IF(L16="","",L16)</f>
      </c>
      <c r="AR16" s="109"/>
      <c r="AS16" s="110"/>
      <c r="AT16" s="111">
        <f aca="true" t="shared" si="10" ref="AT16:AT23">IF(M16="","",M16)</f>
      </c>
      <c r="AU16" s="109"/>
      <c r="AV16" s="109"/>
      <c r="AW16" s="109">
        <f aca="true" t="shared" si="11" ref="AW16:AW23">IF(N16="","",N16)</f>
      </c>
      <c r="AX16" s="109"/>
      <c r="AY16" s="17"/>
    </row>
    <row r="17" spans="1:51" ht="25.5" customHeight="1">
      <c r="A17" s="3">
        <f aca="true" t="shared" si="12" ref="A17:A23">H16+1</f>
        <v>3</v>
      </c>
      <c r="B17" s="56"/>
      <c r="C17" s="56"/>
      <c r="D17" s="3"/>
      <c r="E17" s="56"/>
      <c r="F17" s="56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t="shared" si="0"/>
      </c>
      <c r="S17" s="109"/>
      <c r="T17" s="110"/>
      <c r="U17" s="111">
        <f t="shared" si="1"/>
      </c>
      <c r="V17" s="109"/>
      <c r="W17" s="109"/>
      <c r="X17" s="109">
        <f t="shared" si="2"/>
      </c>
      <c r="Y17" s="109"/>
      <c r="Z17" s="109">
        <f t="shared" si="3"/>
      </c>
      <c r="AA17" s="109"/>
      <c r="AB17" s="110"/>
      <c r="AC17" s="111">
        <f t="shared" si="4"/>
      </c>
      <c r="AD17" s="109"/>
      <c r="AE17" s="109"/>
      <c r="AF17" s="109">
        <f t="shared" si="5"/>
      </c>
      <c r="AG17" s="109"/>
      <c r="AH17" s="4">
        <v>4</v>
      </c>
      <c r="AI17" s="109">
        <f t="shared" si="6"/>
      </c>
      <c r="AJ17" s="109"/>
      <c r="AK17" s="110"/>
      <c r="AL17" s="111">
        <f t="shared" si="7"/>
      </c>
      <c r="AM17" s="109"/>
      <c r="AN17" s="109"/>
      <c r="AO17" s="109">
        <f t="shared" si="8"/>
      </c>
      <c r="AP17" s="109"/>
      <c r="AQ17" s="109">
        <f t="shared" si="9"/>
      </c>
      <c r="AR17" s="109"/>
      <c r="AS17" s="110"/>
      <c r="AT17" s="111">
        <f t="shared" si="10"/>
      </c>
      <c r="AU17" s="109"/>
      <c r="AV17" s="109"/>
      <c r="AW17" s="109">
        <f t="shared" si="11"/>
      </c>
      <c r="AX17" s="109"/>
      <c r="AY17" s="17"/>
    </row>
    <row r="18" spans="1:51" ht="25.5" customHeight="1">
      <c r="A18" s="3">
        <f t="shared" si="12"/>
        <v>5</v>
      </c>
      <c r="B18" s="3"/>
      <c r="C18" s="3"/>
      <c r="D18" s="3"/>
      <c r="E18" s="3"/>
      <c r="F18" s="3"/>
      <c r="G18" s="3"/>
      <c r="H18" s="3">
        <v>6</v>
      </c>
      <c r="I18" s="56"/>
      <c r="J18" s="56"/>
      <c r="K18" s="3"/>
      <c r="L18" s="3"/>
      <c r="M18" s="3"/>
      <c r="N18" s="3"/>
      <c r="P18" s="17"/>
      <c r="Q18" s="4">
        <v>5</v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v>6</v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v>8</v>
      </c>
      <c r="I19" s="3"/>
      <c r="J19" s="3"/>
      <c r="K19" s="3"/>
      <c r="L19" s="3"/>
      <c r="M19" s="3"/>
      <c r="N19" s="3"/>
      <c r="P19" s="17"/>
      <c r="Q19" s="4">
        <v>7</v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v>8</v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>A20+1</f>
        <v>10</v>
      </c>
      <c r="I20" s="3"/>
      <c r="J20" s="3"/>
      <c r="K20" s="3"/>
      <c r="L20" s="3"/>
      <c r="M20" s="3"/>
      <c r="N20" s="3"/>
      <c r="P20" s="17"/>
      <c r="Q20" s="4">
        <v>9</v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v>10</v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>A21+1</f>
        <v>12</v>
      </c>
      <c r="I21" s="3"/>
      <c r="J21" s="3"/>
      <c r="K21" s="3"/>
      <c r="L21" s="3"/>
      <c r="M21" s="3"/>
      <c r="N21" s="3"/>
      <c r="P21" s="17"/>
      <c r="Q21" s="4">
        <v>11</v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v>12</v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>A22+1</f>
        <v>14</v>
      </c>
      <c r="I22" s="3"/>
      <c r="J22" s="3"/>
      <c r="K22" s="3"/>
      <c r="L22" s="3"/>
      <c r="M22" s="3"/>
      <c r="N22" s="3"/>
      <c r="P22" s="17"/>
      <c r="Q22" s="4">
        <v>13</v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v>14</v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>A23+1</f>
        <v>16</v>
      </c>
      <c r="I23" s="3"/>
      <c r="J23" s="3"/>
      <c r="K23" s="3"/>
      <c r="L23" s="3"/>
      <c r="M23" s="3"/>
      <c r="N23" s="3"/>
      <c r="P23" s="17"/>
      <c r="Q23" s="4">
        <v>15</v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v>16</v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7:50" ht="33" customHeight="1">
      <c r="Q25" s="122" t="s">
        <v>85</v>
      </c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</row>
    <row r="26" spans="18:28" ht="25.5" customHeight="1">
      <c r="R26" s="1" t="s">
        <v>86</v>
      </c>
      <c r="Z26" s="1" t="s">
        <v>87</v>
      </c>
      <c r="AB26" s="1"/>
    </row>
    <row r="27" spans="26:28" ht="25.5" customHeight="1">
      <c r="Z27" s="1" t="s">
        <v>88</v>
      </c>
      <c r="AB27" s="1"/>
    </row>
    <row r="28" spans="17:28" ht="25.5" customHeight="1">
      <c r="Q28" s="1" t="s">
        <v>89</v>
      </c>
      <c r="AB28" s="1"/>
    </row>
    <row r="29" spans="17:48" ht="25.5" customHeight="1">
      <c r="Q29" s="55" t="s">
        <v>90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7:48" ht="5.25" customHeight="1"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25.5" customHeight="1">
      <c r="Q31" s="31"/>
      <c r="R31" s="31"/>
      <c r="S31" s="31" t="str">
        <f>"令和"&amp;'表紙'!C5&amp;"年　　　月　　　日"</f>
        <v>令和4年　　　月　　　日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7:48" ht="25.5" customHeight="1"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120" t="str">
        <f>"学校名　　"&amp;'初期１'!G8</f>
        <v>学校名　　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7:48" ht="25.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120" t="str">
        <f>"学校長名　　　"&amp;'初期１'!G11&amp;"　　印"</f>
        <v>学校長名　　　　　印</v>
      </c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</row>
    <row r="35" spans="17:48" ht="18.75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</sheetData>
  <sheetProtection/>
  <mergeCells count="156">
    <mergeCell ref="Q25:AX25"/>
    <mergeCell ref="Z23:AB23"/>
    <mergeCell ref="AF23:AG23"/>
    <mergeCell ref="AC23:AE23"/>
    <mergeCell ref="X23:Y23"/>
    <mergeCell ref="AT21:AV21"/>
    <mergeCell ref="AL21:AN21"/>
    <mergeCell ref="AW21:AX21"/>
    <mergeCell ref="AQ21:AS21"/>
    <mergeCell ref="AO21:AP21"/>
    <mergeCell ref="AQ22:AS22"/>
    <mergeCell ref="Z22:AB22"/>
    <mergeCell ref="AC22:AE22"/>
    <mergeCell ref="AF22:AG22"/>
    <mergeCell ref="AT23:AV23"/>
    <mergeCell ref="AO23:AP23"/>
    <mergeCell ref="X21:Y21"/>
    <mergeCell ref="X22:Y22"/>
    <mergeCell ref="Z21:AB21"/>
    <mergeCell ref="AC21:AE21"/>
    <mergeCell ref="AW20:AX20"/>
    <mergeCell ref="AW19:AX19"/>
    <mergeCell ref="AF20:AG20"/>
    <mergeCell ref="AI20:AK20"/>
    <mergeCell ref="AO20:AP20"/>
    <mergeCell ref="AL22:AN22"/>
    <mergeCell ref="AW17:AX17"/>
    <mergeCell ref="AO12:AP12"/>
    <mergeCell ref="AQ12:AS12"/>
    <mergeCell ref="AQ20:AS20"/>
    <mergeCell ref="AQ16:AS16"/>
    <mergeCell ref="AO17:AP17"/>
    <mergeCell ref="AW12:AX12"/>
    <mergeCell ref="AT20:AV20"/>
    <mergeCell ref="AO19:AP19"/>
    <mergeCell ref="AO15:AP15"/>
    <mergeCell ref="R10:W10"/>
    <mergeCell ref="Z10:AE10"/>
    <mergeCell ref="R12:T12"/>
    <mergeCell ref="U11:W11"/>
    <mergeCell ref="Z11:AB11"/>
    <mergeCell ref="R11:T11"/>
    <mergeCell ref="X11:Y11"/>
    <mergeCell ref="X12:Y12"/>
    <mergeCell ref="AF11:AG11"/>
    <mergeCell ref="Z16:AB16"/>
    <mergeCell ref="AK7:AX7"/>
    <mergeCell ref="AK8:AX8"/>
    <mergeCell ref="AW10:AX10"/>
    <mergeCell ref="AO10:AP10"/>
    <mergeCell ref="AW16:AX16"/>
    <mergeCell ref="AC11:AE11"/>
    <mergeCell ref="AT11:AV11"/>
    <mergeCell ref="AQ15:AV15"/>
    <mergeCell ref="AI15:AN15"/>
    <mergeCell ref="X15:Y15"/>
    <mergeCell ref="AI11:AK11"/>
    <mergeCell ref="AE34:AV34"/>
    <mergeCell ref="AF12:AG12"/>
    <mergeCell ref="AF18:AG18"/>
    <mergeCell ref="AC12:AE12"/>
    <mergeCell ref="AT19:AV19"/>
    <mergeCell ref="AI23:AK23"/>
    <mergeCell ref="AT12:AV12"/>
    <mergeCell ref="AE32:AV32"/>
    <mergeCell ref="AL20:AN20"/>
    <mergeCell ref="AL17:AN17"/>
    <mergeCell ref="AF21:AG21"/>
    <mergeCell ref="AI21:AK21"/>
    <mergeCell ref="AL23:AN23"/>
    <mergeCell ref="AQ23:AS23"/>
    <mergeCell ref="AT22:AV22"/>
    <mergeCell ref="AO22:AP22"/>
    <mergeCell ref="AI22:AK22"/>
    <mergeCell ref="AO11:AP11"/>
    <mergeCell ref="AC16:AE16"/>
    <mergeCell ref="AL11:AN11"/>
    <mergeCell ref="AQ11:AS11"/>
    <mergeCell ref="AW18:AX18"/>
    <mergeCell ref="AQ18:AS18"/>
    <mergeCell ref="AT18:AV18"/>
    <mergeCell ref="AO18:AP18"/>
    <mergeCell ref="AQ17:AS17"/>
    <mergeCell ref="AI16:AK16"/>
    <mergeCell ref="AW23:AX23"/>
    <mergeCell ref="AL19:AN19"/>
    <mergeCell ref="AC1:AH1"/>
    <mergeCell ref="X10:Y10"/>
    <mergeCell ref="Q3:AX3"/>
    <mergeCell ref="Q4:AX4"/>
    <mergeCell ref="AF10:AG10"/>
    <mergeCell ref="AI10:AN10"/>
    <mergeCell ref="AQ10:AV10"/>
    <mergeCell ref="AW11:AX11"/>
    <mergeCell ref="P1:R1"/>
    <mergeCell ref="T1:AA1"/>
    <mergeCell ref="Q6:AB6"/>
    <mergeCell ref="AW22:AX22"/>
    <mergeCell ref="AI12:AK12"/>
    <mergeCell ref="AL12:AN12"/>
    <mergeCell ref="U12:W12"/>
    <mergeCell ref="Z12:AB12"/>
    <mergeCell ref="AC17:AE17"/>
    <mergeCell ref="AF17:AG17"/>
    <mergeCell ref="X16:Y16"/>
    <mergeCell ref="U19:W19"/>
    <mergeCell ref="Z19:AB19"/>
    <mergeCell ref="AW15:AX15"/>
    <mergeCell ref="R15:W15"/>
    <mergeCell ref="Z15:AE15"/>
    <mergeCell ref="AF15:AG15"/>
    <mergeCell ref="AL16:AN16"/>
    <mergeCell ref="U17:W17"/>
    <mergeCell ref="AQ19:AS19"/>
    <mergeCell ref="Z20:AB20"/>
    <mergeCell ref="AC20:AE20"/>
    <mergeCell ref="AI19:AK19"/>
    <mergeCell ref="X18:Y18"/>
    <mergeCell ref="U20:W20"/>
    <mergeCell ref="AC18:AE18"/>
    <mergeCell ref="AI18:AK18"/>
    <mergeCell ref="AL18:AN18"/>
    <mergeCell ref="AF16:AG16"/>
    <mergeCell ref="AT17:AV17"/>
    <mergeCell ref="AI17:AK17"/>
    <mergeCell ref="Z17:AB17"/>
    <mergeCell ref="AT16:AV16"/>
    <mergeCell ref="AO16:AP16"/>
    <mergeCell ref="Z18:AB18"/>
    <mergeCell ref="X17:Y17"/>
    <mergeCell ref="AF19:AG19"/>
    <mergeCell ref="X19:Y19"/>
    <mergeCell ref="R21:T21"/>
    <mergeCell ref="U21:W21"/>
    <mergeCell ref="X20:Y20"/>
    <mergeCell ref="R19:T19"/>
    <mergeCell ref="AC19:AE19"/>
    <mergeCell ref="R18:T18"/>
    <mergeCell ref="U18:W18"/>
    <mergeCell ref="A6:K6"/>
    <mergeCell ref="E10:F10"/>
    <mergeCell ref="L10:M10"/>
    <mergeCell ref="L15:M15"/>
    <mergeCell ref="B10:C10"/>
    <mergeCell ref="I10:J10"/>
    <mergeCell ref="B15:C15"/>
    <mergeCell ref="I15:J15"/>
    <mergeCell ref="E15:F15"/>
    <mergeCell ref="R16:T16"/>
    <mergeCell ref="R23:T23"/>
    <mergeCell ref="U23:W23"/>
    <mergeCell ref="R22:T22"/>
    <mergeCell ref="U22:W22"/>
    <mergeCell ref="R20:T20"/>
    <mergeCell ref="R17:T17"/>
    <mergeCell ref="U16:W16"/>
  </mergeCells>
  <hyperlinks>
    <hyperlink ref="P1" location="表紙!A1" display="表紙へ戻る"/>
    <hyperlink ref="T1:AA1" location="女春!A1" display="女子春集約表へ"/>
    <hyperlink ref="AC1:AH1" location="初期１!A1" display="他季参加申込書へ"/>
  </hyperlinks>
  <printOptions/>
  <pageMargins left="0.53" right="0.37" top="0.53" bottom="0.48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幹人</dc:creator>
  <cp:keywords/>
  <dc:description/>
  <cp:lastModifiedBy>長沼 拓也</cp:lastModifiedBy>
  <cp:lastPrinted>2017-04-11T08:13:21Z</cp:lastPrinted>
  <dcterms:created xsi:type="dcterms:W3CDTF">2000-10-22T05:23:07Z</dcterms:created>
  <dcterms:modified xsi:type="dcterms:W3CDTF">2022-04-13T09:56:13Z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-1073273119</vt:i4>
  </property>
  <property fmtid="{D5CDD505-2E9C-101B-9397-08002B2CF9AE}" pid="3" name="_EmailSubject">
    <vt:lpwstr>春季県大会</vt:lpwstr>
  </property>
  <property fmtid="{D5CDD505-2E9C-101B-9397-08002B2CF9AE}" pid="4" name="_AuthorEmail">
    <vt:lpwstr>a-shigeta@jcom.home.ne.jp</vt:lpwstr>
  </property>
  <property fmtid="{D5CDD505-2E9C-101B-9397-08002B2CF9AE}" pid="5" name="_AuthorEmailDisplayName">
    <vt:lpwstr>重田　晃男</vt:lpwstr>
  </property>
  <property fmtid="{D5CDD505-2E9C-101B-9397-08002B2CF9AE}" pid="6" name="_ReviewingToolsShownOnce">
    <vt:lpwstr/>
  </property>
</Properties>
</file>